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8800" windowHeight="12345" tabRatio="916"/>
  </bookViews>
  <sheets>
    <sheet name="Основной реестр" sheetId="2" r:id="rId1"/>
    <sheet name="Лист1" sheetId="3" r:id="rId2"/>
    <sheet name="Лист2" sheetId="4" r:id="rId3"/>
  </sheets>
  <calcPr calcId="145621"/>
</workbook>
</file>

<file path=xl/calcChain.xml><?xml version="1.0" encoding="utf-8"?>
<calcChain xmlns="http://schemas.openxmlformats.org/spreadsheetml/2006/main">
  <c r="F80" i="2" l="1"/>
  <c r="G80" i="2"/>
  <c r="H80" i="2"/>
  <c r="I80" i="2"/>
  <c r="J80" i="2"/>
  <c r="K80" i="2"/>
  <c r="L80" i="2"/>
  <c r="M80" i="2"/>
  <c r="N80" i="2"/>
  <c r="O80" i="2"/>
  <c r="P80" i="2"/>
  <c r="Q80" i="2"/>
  <c r="R80" i="2"/>
  <c r="F112" i="2"/>
  <c r="G112" i="2"/>
  <c r="H112" i="2"/>
  <c r="I112" i="2"/>
  <c r="J112" i="2"/>
  <c r="K112" i="2"/>
  <c r="L112" i="2"/>
  <c r="M112" i="2"/>
  <c r="N112" i="2"/>
  <c r="O112" i="2"/>
  <c r="P112" i="2"/>
  <c r="Q112" i="2"/>
  <c r="R112" i="2"/>
  <c r="F130" i="2"/>
  <c r="E130" i="2"/>
  <c r="F217" i="2"/>
  <c r="G217" i="2"/>
  <c r="H217" i="2"/>
  <c r="I217" i="2"/>
  <c r="J217" i="2"/>
  <c r="K217" i="2"/>
  <c r="L217" i="2"/>
  <c r="M217" i="2"/>
  <c r="N217" i="2"/>
  <c r="O217" i="2"/>
  <c r="P217" i="2"/>
  <c r="Q217" i="2"/>
  <c r="R217" i="2"/>
  <c r="F272" i="2"/>
  <c r="G272" i="2"/>
  <c r="H272" i="2"/>
  <c r="I272" i="2"/>
  <c r="J272" i="2"/>
  <c r="K272" i="2"/>
  <c r="L272" i="2"/>
  <c r="M272" i="2"/>
  <c r="N272" i="2"/>
  <c r="O272" i="2"/>
  <c r="P272" i="2"/>
  <c r="Q272" i="2"/>
  <c r="R272" i="2"/>
  <c r="R359" i="2"/>
  <c r="F359" i="2"/>
  <c r="G359" i="2"/>
  <c r="H359" i="2"/>
  <c r="I359" i="2"/>
  <c r="J359" i="2"/>
  <c r="L359" i="2"/>
  <c r="M359" i="2"/>
  <c r="N359" i="2"/>
  <c r="O359" i="2"/>
  <c r="P359" i="2"/>
  <c r="Q359" i="2"/>
  <c r="F389" i="2"/>
  <c r="G389" i="2"/>
  <c r="H389" i="2"/>
  <c r="I389" i="2"/>
  <c r="J389" i="2"/>
  <c r="K389" i="2"/>
  <c r="L389" i="2"/>
  <c r="M389" i="2"/>
  <c r="N389" i="2"/>
  <c r="O389" i="2"/>
  <c r="P389" i="2"/>
  <c r="Q389" i="2"/>
  <c r="R389" i="2"/>
  <c r="E359" i="2"/>
  <c r="E272" i="2"/>
  <c r="E217" i="2"/>
  <c r="E80" i="2"/>
  <c r="E112" i="2"/>
  <c r="F461" i="2" l="1"/>
  <c r="G461" i="2"/>
  <c r="H461" i="2"/>
  <c r="I461" i="2"/>
  <c r="J461" i="2"/>
  <c r="K461" i="2"/>
  <c r="L461" i="2"/>
  <c r="M461" i="2"/>
  <c r="N461" i="2"/>
  <c r="O461" i="2"/>
  <c r="P461" i="2"/>
  <c r="Q461" i="2"/>
  <c r="R461" i="2"/>
  <c r="S461" i="2"/>
  <c r="E461" i="2"/>
  <c r="E389" i="2" l="1"/>
  <c r="D200" i="2" l="1"/>
  <c r="P405" i="2" l="1"/>
  <c r="G130" i="2"/>
  <c r="H130" i="2"/>
  <c r="I130" i="2"/>
  <c r="J130" i="2"/>
  <c r="K130" i="2"/>
  <c r="L130" i="2"/>
  <c r="M130" i="2"/>
  <c r="N130" i="2"/>
  <c r="O130" i="2"/>
  <c r="P130" i="2"/>
  <c r="Q130" i="2"/>
  <c r="R130" i="2"/>
  <c r="Q405" i="2"/>
  <c r="R405" i="2"/>
  <c r="F405" i="2"/>
  <c r="G405" i="2"/>
  <c r="H405" i="2"/>
  <c r="I405" i="2"/>
  <c r="J405" i="2"/>
  <c r="K405" i="2"/>
  <c r="L405" i="2"/>
  <c r="M405" i="2"/>
  <c r="N405" i="2"/>
  <c r="O405" i="2"/>
  <c r="E405" i="2"/>
  <c r="E406" i="2" s="1"/>
  <c r="J406" i="2" l="1"/>
  <c r="P406" i="2"/>
  <c r="Q406" i="2"/>
  <c r="O406" i="2"/>
  <c r="N406" i="2"/>
  <c r="M406" i="2"/>
  <c r="G406" i="2"/>
  <c r="I406" i="2"/>
  <c r="R406" i="2"/>
  <c r="L406" i="2"/>
  <c r="F406" i="2"/>
  <c r="H406" i="2"/>
  <c r="K278" i="2" l="1"/>
  <c r="K359" i="2" s="1"/>
  <c r="E468" i="2" l="1"/>
  <c r="K406" i="2"/>
</calcChain>
</file>

<file path=xl/sharedStrings.xml><?xml version="1.0" encoding="utf-8"?>
<sst xmlns="http://schemas.openxmlformats.org/spreadsheetml/2006/main" count="1095" uniqueCount="644">
  <si>
    <t>Наименование инвестиционного проекта/инициатор/ место реализации</t>
  </si>
  <si>
    <t>№ п/п</t>
  </si>
  <si>
    <t xml:space="preserve">Всего по проекту      (источники финансирования) </t>
  </si>
  <si>
    <t xml:space="preserve">Освоено 
(источники финансирования)
</t>
  </si>
  <si>
    <t>СС</t>
  </si>
  <si>
    <t>ЗС</t>
  </si>
  <si>
    <t>РБ</t>
  </si>
  <si>
    <t>ФБ</t>
  </si>
  <si>
    <t>Всего</t>
  </si>
  <si>
    <t>Объем финансирования, млн.руб.</t>
  </si>
  <si>
    <t>Число рабочих мест, ед.</t>
  </si>
  <si>
    <t>Всего по проекту (план)</t>
  </si>
  <si>
    <t>Создано</t>
  </si>
  <si>
    <t>Мера государственной поддержки</t>
  </si>
  <si>
    <t>Сведения о земельном участке</t>
  </si>
  <si>
    <t xml:space="preserve">Примечание 
(ход реализации)
</t>
  </si>
  <si>
    <t>Проблемные вопросы</t>
  </si>
  <si>
    <t>1.</t>
  </si>
  <si>
    <t>2.</t>
  </si>
  <si>
    <t>Статус приоритетного инвестиционного проекта Республики Дагестан</t>
  </si>
  <si>
    <t>Земельный участок в Кизлярском районе</t>
  </si>
  <si>
    <t>Значительные затраты электроэнергии для производственных процессов, высокая стоимость электроэнергии.</t>
  </si>
  <si>
    <t>3.</t>
  </si>
  <si>
    <t>ФРП</t>
  </si>
  <si>
    <t>4.</t>
  </si>
  <si>
    <t>5.</t>
  </si>
  <si>
    <t>Земельный участок в сел. Чинар Дербентского района</t>
  </si>
  <si>
    <t>6.</t>
  </si>
  <si>
    <t>7.</t>
  </si>
  <si>
    <t xml:space="preserve">Предоставлено 
2 земельных участка в аренду без проведения торгов в общей площадью 164 га. в г. Дербент
</t>
  </si>
  <si>
    <t>Отсутствие необходимой инженерной инфраструктуры</t>
  </si>
  <si>
    <t>Предоставлен земельный участок площадью 7,2 га в г. Каспийск</t>
  </si>
  <si>
    <t>Земельный участок в г. Дербент</t>
  </si>
  <si>
    <t xml:space="preserve">Подведение инфраструктуры;
Расширение емкостного парка и закладка виноградников
</t>
  </si>
  <si>
    <t xml:space="preserve">В 2008г. КПРД «Дирекция государственного заказчика-застройщика» к инвестиционной площадке частично была подведена инженерная инфраструктура, но при этом, в связи с прекращением финансирования ФЦП «Юг-России», она не была завершена. </t>
  </si>
  <si>
    <t xml:space="preserve">Земельные участки в Буйнакском районе в собственности ООО «Матис»; 
предоставлен земельный участок в Ботлихском районе
</t>
  </si>
  <si>
    <t>Земельный участок в г. Кизляр</t>
  </si>
  <si>
    <t>Инфраструктурный бюджетный кредит в рамках постановления Правительства РФ 
№ 1189.</t>
  </si>
  <si>
    <t xml:space="preserve">Планируется предоставление земельного участка в г. Махачкала
</t>
  </si>
  <si>
    <t>Финансирование  из Федерального Бюджета РФ</t>
  </si>
  <si>
    <t>Земельный участок в Карабудахкентском районе</t>
  </si>
  <si>
    <t xml:space="preserve">Предоставлен земельный участок 
в г. Каспийск
</t>
  </si>
  <si>
    <t>Отсутствие необходимых мощностей инфраструктуры</t>
  </si>
  <si>
    <t xml:space="preserve">Субсидирование части затрат на оборудование;
Субсидирование части затрат на корма;
Создание необходимой инфраструктуры.
</t>
  </si>
  <si>
    <t xml:space="preserve">Земельный участок в Хасавюртовском районе </t>
  </si>
  <si>
    <t>Отсутствие земельного участка. Отсутствие необходимой инфраструктуры</t>
  </si>
  <si>
    <t xml:space="preserve">Отсутствие необходимой инженерной инфраструктуры (энергоснабжение водоснабжение, водоотведение, газоснабжение).
Удорожание стоимости иностранного оборудования и возможные затруднения с его доставкой 
</t>
  </si>
  <si>
    <t xml:space="preserve">Проекту присвоен статус приоритетного инвестиционного проекта Республики Дагестан в соответствии с распоряжением Правительства РД.
В 2019 г. предприятие введено в эксплуатацию. Выращено порядка 60,0 тонн рыбы. В первом полугодии 2022 году выручка от реализации ООО «СК-Аква» составила 17 599,76 руб.
</t>
  </si>
  <si>
    <t xml:space="preserve">В 2018 году завод был построен и введен в эксплуатацию, были получены лицензии на производство тихих и игристых вин, вино наливом (виноматериал). Первая партия игристых вин была произведена в декабре 2018 года в количестве 200 тыс. бутылок. В 2019 году было произведено 1,55 млн бутылок тихих 
и игристых вин. В 2020 году было произведено 8 млн бутылок тихих и игристых вин (1 этап реализации проекта).
В настоящее время начата реализация 2 и 3 этапов проекта, что позволит расширить производственную мощность до 20 млн бутылок в год к 2026 году.
</t>
  </si>
  <si>
    <t>Сроки реализации проектов</t>
  </si>
  <si>
    <t>2018 г .- 2025 г.</t>
  </si>
  <si>
    <t>2017г. - 2025 г.</t>
  </si>
  <si>
    <t>2017 г. - 2027 г.</t>
  </si>
  <si>
    <t>2017 г.- 2025 г.</t>
  </si>
  <si>
    <t>2022 г. - 2025 г.</t>
  </si>
  <si>
    <t>2021 г. - 2025 г.</t>
  </si>
  <si>
    <t>2021г. - 2025 гг.</t>
  </si>
  <si>
    <t>ИТОГО:</t>
  </si>
  <si>
    <t>Проекты в сфере туризма</t>
  </si>
  <si>
    <t>Проекты в сфере строительства</t>
  </si>
  <si>
    <t>Проекты в сфере транспорта</t>
  </si>
  <si>
    <t>Проекты в винодельческой отрасли</t>
  </si>
  <si>
    <t>Итого:</t>
  </si>
  <si>
    <t>Проекты в рыбной отрасли</t>
  </si>
  <si>
    <t>Проекты в сфере сельского хозяйства</t>
  </si>
  <si>
    <t>Проекты в сфере энергетики</t>
  </si>
  <si>
    <t xml:space="preserve">3 земельных участка площадью                17,4 га  в с. Кульзеб                 Кизилюртовского района
</t>
  </si>
  <si>
    <t>Выделен земельный участок площадью  
311 га в Дербентском районе (распоряжение 
 Главы РД от 25 июля 2022 г.).</t>
  </si>
  <si>
    <t xml:space="preserve">Подведение инфраструктуры </t>
  </si>
  <si>
    <t>Получение земельного участка;
обеспечение необходимой инфраструктурой         
(В 2008г. КПРД «Дирекция государственного заказчика-застройщика» к инвестиционной площадке частично была подведена инженерная инфраструктура)</t>
  </si>
  <si>
    <t>СПо проекту получен в аренду земельный участок общей площадью 31,4 га, внесены изменения в вид разрешенного использования земельного участка, определяются объемы мощностей подводящей инфраструктуры, ведутся работы по инженерным изысканиям.</t>
  </si>
  <si>
    <t>Создание инфраструктуры;
Льготное финансирование институтов развития.
(проводится работа по получению льготного кредита 3-5% годовых от банка ВТБ, по программе льготного кредитования Ростуризма на строительство 6 корпусов по 240 номеров каждый на 1440 койко-мест. )</t>
  </si>
  <si>
    <t xml:space="preserve">Распоряжением Главы РД С.А. Меликова от  20  июня  2022  года  №  74-рг  ООО «Пронт» для  реализации  масштабного инвестиционного проекта «Строительство швейного цеха» предоставлен земельный участок с  кадастровым  номером  05:21:000001:2033 и общей площадью 0,5 га, расположенный по адресу: Республика Дагестан, Ахвахский район, с. Карата.  Согласно  указанному  распоряжению  между  Администрацией  МР «Ахвахский  район»  и  ООО  «Пронт»  подписан  Договор  аренды  земельного  участка от 1 июля 2022 года № 5. </t>
  </si>
  <si>
    <t xml:space="preserve">Предоставлен земельный участок без торгов площадью 10,5 га на ТОСЭР "Дагестанские Огни"
</t>
  </si>
  <si>
    <t xml:space="preserve">Проект на стадии завершения.
К инвестиционной площадке построена подъездная автомобильная дорога протяженностью 10 км., инвестором освоено 400 ,0 млн. руб. 
В целях расширения проекта Минимуществом РД совместно с АО «Корпорация развития Дагестана» предоставлен в аренду земельный участок общей площадью 4 га для установки коттеджей и благоустройство территории. Проводится работа по созданию на данной территории ОЭЗ ТРТ площадью 216 га. 3 ноября 2022 г. между Правительством РД, Минэкономразвитием России и АО "КАВКАЗ.РФ" подписан протокол о намерениях по созданию всесезонного туристско-рекреационного комплекса "Каспийский прибрежный кластер" на территории РД и дорожной карты по его развитию до 2026 года.Подписано допсоглашение о создании ОЭЗ. Сформирвоана рабочая группа ( Распоряжение Правительства РД от 30.12.2022 г. № 606-р).
Прорывной проект
</t>
  </si>
  <si>
    <t xml:space="preserve">Необходимы очистные сооружения объемом 400 куб.м. в сутки.
</t>
  </si>
  <si>
    <t xml:space="preserve">В настоящее время инвестором направлено ходатайство в Правительство Республики Дагестан для получения земельного участка в аренду без проведения торгов в рамках реализации масштабного инвестиционного проекта. Однако в связи с замечаниями Минимуществом РД материалы были направлены инвестору на доработку)
</t>
  </si>
  <si>
    <t xml:space="preserve">В рамках исполнения пункта 1.3 Протокола совещания у Главы Республики Дагестан Меликова С.А. от 27.01.2022 г. № 11/2-06/РП1 ТУ Росимущества в Республике Дагестан сформированы 4 земельных участка в кадастровом квартале 05:07:000113, относящиеся к категории земель «земли особо охраняемых территорий и объектов» с видом разрешенного использования «для туристско-рекреационного назначения».
</t>
  </si>
  <si>
    <t xml:space="preserve">В рамках исполнения поручений, данных Главой Республики Дагестан    Меликовым С.А. 25 мая 2021 года, Минимуществом РД совместно с   Минсельхозом РД прорабатывается вопрос формирования и передачи в аренду земельного участка площадью 4 га из земель, закрепленных за Зональным управлением № 1 ГУП «Каспий». Минимуществом РД направлено обращение в адрес ГЦП РД "Каспий" о даче согласия на образование земельного участка площадью 4 га из состава земель, закрепленных за Зональным упрвлением № 1 ГУП "Каспий" для размещения туристско-рекреационного комплекса, однако был получен отказ. 
</t>
  </si>
  <si>
    <t>Сформирован земельный участок с кадастровым номером 05:022:000016:644 площадью 18 га с целевым назначением под строительство объектов туристско-рекреационного кластера "Золотые дюны".</t>
  </si>
  <si>
    <t>Наличие земель - 5930 га, в том числе 5900 га - долгосрочная аренда, 30 га – собственность</t>
  </si>
  <si>
    <t>2021 г. - 2024 гг.</t>
  </si>
  <si>
    <t>Земельный участок в Дербентском районе площадью 132 га</t>
  </si>
  <si>
    <t>земельный участок в аренду площадью 5 га в г. Каспийск</t>
  </si>
  <si>
    <t>2022-2030 г.</t>
  </si>
  <si>
    <t>Наименование инвестиционного проекта/инициатор/ место реализации/ИНН</t>
  </si>
  <si>
    <t>Техническое перевооружение и расширение заготовительного производства
АО «Завод им. Гаджиева»
 (г. Каспийск)
Минпромторг РД
ИНН: 0541000946</t>
  </si>
  <si>
    <t>Организация и расширение производства керамогранитной плитки в Республике Дагестан
АО «Керамогранит-Дагестан» (Кумторкалинский район РД)
Минпромторг РД
ИНН: 0571016238</t>
  </si>
  <si>
    <t>Строительство стекловаренной печи для производства одностадийного текстильного стекловолокна
ООО «Каспийский завод стекловолокна»
(г. Каспийск)
Минпромторг РД,
Дагпредпринимательство
ИНН: 0554003729</t>
  </si>
  <si>
    <t>Создание центра по производству и переработке риса «ПРОМ-РИС» 
ООО «НИВА» (Кизлярский район РД)
Минсельхозпрод РД, Дагпредпринимательство
ИНН: 0517004241</t>
  </si>
  <si>
    <t>Организация производства и переработки 25 тыс. тонн мяса птицы в год 
ООО «Батыр Бройлер» (Хасавюртовский район РД)
Минсельхозпрод РД
ИНН: 0534034398</t>
  </si>
  <si>
    <t>Производство по розливу воды, соков  и лимонадов
ООО «Ириб» 
(г. Каспийск)
Минсельхозпрод РД, Дагпредпринимательство
ИНН: 0571017136</t>
  </si>
  <si>
    <t>Строительство Самурского энергетического кластера. I и II этап
ООО «EcoEnergy» (Рутульский
и Ахтынский районы РД)
Минэнерго РД
ИНН: 7707455397</t>
  </si>
  <si>
    <t>Туристско-рекреационный комплекс «Золотые пески»
ООО «Сейвер М»
(Дербентский район РД)
Минтуризм РД
ИНН: 0573009099</t>
  </si>
  <si>
    <t>Расширение туристско-рекреационного комплекса «Каспий»
OOO «Каспий» (Карабудахкентский район РД)
Минтуризм РД
ИНН: 0562056315</t>
  </si>
  <si>
    <t>Создание туристско-рекреационного комплекса «Сардар-Приморский»
ООО ТРК «Сардар» (Дербентский район РД)
Минтуризм РД
ИНН: 0571021781</t>
  </si>
  <si>
    <t>Туристско-рекреационный комплекс «Инчхе Марина Каспий»
ООО Холдинговая компания  «Интера» (Каякентский район РД)
Минтуризм РД
ИНН: 7728755514</t>
  </si>
  <si>
    <t>Создание туристско- рекреационного комплекса «Золотые дюны»
ООО «Газинжсети» (Кизлярский район РД)
Минтуризм РД
ИНН: 0561050960</t>
  </si>
  <si>
    <t xml:space="preserve">Наименование инвестиционного проекта, инициатор, место реализации </t>
  </si>
  <si>
    <t>Наименование отраслеового органа исполнительной власти РД/куратор</t>
  </si>
  <si>
    <t>План</t>
  </si>
  <si>
    <t>Факт</t>
  </si>
  <si>
    <t>Дата обновления  сведений</t>
  </si>
  <si>
    <t>Строительство теплицы, овощехранилища, консервного заода и мясо-молочной фермы, ООО "ЮГ АГРО КОМПАНИЯ"</t>
  </si>
  <si>
    <t>2023-2028</t>
  </si>
  <si>
    <t>07.08.2023 г.</t>
  </si>
  <si>
    <t>6 месяцев</t>
  </si>
  <si>
    <t xml:space="preserve">Земельные участки в Дербентском районе общей площадью 25 га под кадастровыми номерами: 05:07000088:736; 05:07:000088:737 Собственность/аренда с правом выкупа категория земли: земли сельскохозяйственного назначения </t>
  </si>
  <si>
    <t>2023-2025 гг.</t>
  </si>
  <si>
    <t>08.08.2023 г.</t>
  </si>
  <si>
    <t>2023-2026 гг.</t>
  </si>
  <si>
    <t>2023-2030 гг.</t>
  </si>
  <si>
    <t>Республика Дагестан, Унцукульский район, с. Унцукуль (КН: 05:35:000021:353) -  303 870 м²</t>
  </si>
  <si>
    <t>Республика Дагестан, Чиркейское водо-хранилище 300 000 м²</t>
  </si>
  <si>
    <t>строительство рыбоводной фермы по выращиванию форели в садках в акватории Чиркейского водохранилища и в УЗВООО "Чиркейская Форель +"</t>
  </si>
  <si>
    <t>план</t>
  </si>
  <si>
    <t>факт</t>
  </si>
  <si>
    <t>количество рабочих мест</t>
  </si>
  <si>
    <t>2025-2030 гг.</t>
  </si>
  <si>
    <t>Республика Дагестан, ТЛЦ в пос. Тюбе с кадастровым номером 05:50:00051:3059</t>
  </si>
  <si>
    <t>Минпромторг РД</t>
  </si>
  <si>
    <t>Комитет по виноградарству и алкогоьному регулированию</t>
  </si>
  <si>
    <t>Комитет по рыбному хозяйству</t>
  </si>
  <si>
    <t>Минсельхоз РД</t>
  </si>
  <si>
    <t>Строительство тепличного комплекса по выращиванию органических  продуктов в Дербентском районе Республики Дагестан ООО "Солнечная долина"</t>
  </si>
  <si>
    <t>Минэнерго РД</t>
  </si>
  <si>
    <t>Минтуризм РД</t>
  </si>
  <si>
    <t>Минстрой РД</t>
  </si>
  <si>
    <t>Минтранс РД</t>
  </si>
  <si>
    <t>Комитет по рыбному хозяйству РД</t>
  </si>
  <si>
    <t>Республика Дагестан, Докузпарнский район, с. Авадан</t>
  </si>
  <si>
    <t>Строительство завода по производству светодиодного оборудования совместно с заводом "Ледел" г. Казань"</t>
  </si>
  <si>
    <t>Возведение складского комплекса площадью 20 000 кв метров на территории общей площадью в  га для оказания услуг по хранению и грузообработке ТМЦ ООО фирма "Авенир"</t>
  </si>
  <si>
    <t>2024-2027 гг.</t>
  </si>
  <si>
    <t>Разработка месторождения мраморного известняка на Кутишинском участке Левашинского района Республики Дагестан, его обработка и организация производства мраморной плитки ООО "Мрамор-МГ"</t>
  </si>
  <si>
    <t>2024-2025 гг.</t>
  </si>
  <si>
    <t>Республика Дагестан, Левашинский район, село Кутиша площадью 63 га</t>
  </si>
  <si>
    <t>Проекты в сфере промышленности и торговли</t>
  </si>
  <si>
    <t xml:space="preserve">В соответствии с постановлением Правительства Российской Федерации от 28 мая 2013 г.
№ 449 «О механизме стимулирования использования ВИЭ на оптовом рынке электрической энергии и мощности» на основании результатов ОПВ. Присвоение статуса Масштабного проекта
</t>
  </si>
  <si>
    <t>Контактные данные сотрудников ответственных за внесение сведений по инвестиционным проектам</t>
  </si>
  <si>
    <t>Контактные данные инициатора инвестиционного проекта</t>
  </si>
  <si>
    <t>03.10.2023 г.</t>
  </si>
  <si>
    <t>Отсутствуют</t>
  </si>
  <si>
    <t>Организация производства молочной продукции (молоко, кефир, полимерная продукцая, одноразовая посуда, контейнера, пленка, пластиковая посуда, вода) ООО "Тим Холдинг"</t>
  </si>
  <si>
    <t>2024-2026 гг.</t>
  </si>
  <si>
    <t>Республика Дагестан, г. Каспийск, МКР "Кирпичный р-он СНТ "Тенглик" Индустриальный парк "Дружба"</t>
  </si>
  <si>
    <t>05.10.2023 г.</t>
  </si>
  <si>
    <t>55-08-18</t>
  </si>
  <si>
    <t>06.10.2023 г.</t>
  </si>
  <si>
    <t>8965 764 99 99</t>
  </si>
  <si>
    <t>8915 124-71-27</t>
  </si>
  <si>
    <t>8989-669-33-19</t>
  </si>
  <si>
    <t>8928 586-11-10</t>
  </si>
  <si>
    <t>8909 480-49-36</t>
  </si>
  <si>
    <t>8 928 684-02-18</t>
  </si>
  <si>
    <t xml:space="preserve">8(962) 065-44-44  </t>
  </si>
  <si>
    <t xml:space="preserve">8 872 267-63-57
</t>
  </si>
  <si>
    <t>51-57-75</t>
  </si>
  <si>
    <t xml:space="preserve">51-57-75
</t>
  </si>
  <si>
    <t>8 (928) 249-33-23</t>
  </si>
  <si>
    <t>8 961 054-95-95</t>
  </si>
  <si>
    <t>Земельный участок в Сулейман-Стальском районе под кадастровым номером 05:13:000047:187 общей площадью 31,4 га</t>
  </si>
  <si>
    <t>сформировано 4 земельных участка в кадастровом квартале 05:07:000113 общей площадью 12 га</t>
  </si>
  <si>
    <t>Земельный участок  в Каякентском районе 1,7 га, приобретен земельный участок общей площадью 2 га.</t>
  </si>
  <si>
    <t>55-44-26</t>
  </si>
  <si>
    <t xml:space="preserve">
55-44-26</t>
  </si>
  <si>
    <t xml:space="preserve">55-44-26
</t>
  </si>
  <si>
    <t>8 928 874-62-05</t>
  </si>
  <si>
    <t xml:space="preserve">8(928)837-67-54
</t>
  </si>
  <si>
    <t>8 909 485-02-96</t>
  </si>
  <si>
    <t>51-73-44</t>
  </si>
  <si>
    <t xml:space="preserve">51-73-44
</t>
  </si>
  <si>
    <t>8914 823-11-11</t>
  </si>
  <si>
    <t xml:space="preserve">8 (8722) 63-88-88
</t>
  </si>
  <si>
    <t>01.10.2023 г.</t>
  </si>
  <si>
    <t>8(960) 420-77-88</t>
  </si>
  <si>
    <t>Производство гафрированного картона и упаковки из него, с установленной мощностью 6 млн м2 картона и упаковки из него в месяц ООО "Каспий-Картон"</t>
  </si>
  <si>
    <t>2023-2024 гг.</t>
  </si>
  <si>
    <t>Республика Дагестан г. Махачкала, ул. Акушинского, д. 401А</t>
  </si>
  <si>
    <t>13.10.2023 г.</t>
  </si>
  <si>
    <t>Строительство рыбоводной фермы по выращиванию форели в садках в акватории Ирганайского водохранилища и в УЗВ ООО "Ирганайская Форель"</t>
  </si>
  <si>
    <t xml:space="preserve"> +7 495 414 30 30
</t>
  </si>
  <si>
    <t>24.10.2023 г.</t>
  </si>
  <si>
    <t>КФХ "Сад"  (Магарамкентский район)                                                         ИНН:0553001430</t>
  </si>
  <si>
    <t xml:space="preserve">Создание агротуристического кластера "Олд Сивух" (Гумбетовский район)   
                                                                                                                                                                                                                                                                                                                                                                                                                        Минтуризм                                                                                                                                                                      ИНН: 0534080612                   </t>
  </si>
  <si>
    <t>с. Старый Сивух  кадастровый номер 05:25:000027:154 1834 га, постоянное бессрочное пользование</t>
  </si>
  <si>
    <t>16.11.2023 г.</t>
  </si>
  <si>
    <t xml:space="preserve">Республика Дагестан, Дербентский район, побережье Каспийского моря  </t>
  </si>
  <si>
    <t>29.11.2023 г.</t>
  </si>
  <si>
    <t>8-929-744-09-60</t>
  </si>
  <si>
    <r>
      <t xml:space="preserve">                                    </t>
    </r>
    <r>
      <rPr>
        <b/>
        <sz val="14"/>
        <color theme="1"/>
        <rFont val="Times New Roman"/>
        <family val="1"/>
        <charset val="204"/>
      </rPr>
      <t>Проекты планируемые к реализации*</t>
    </r>
  </si>
  <si>
    <t>*Добавлены в соответствии с Постановлением Правительства Республики Дагестан от 21 июля 2023 года № 303</t>
  </si>
  <si>
    <t xml:space="preserve">Отсутствие необходимой инфраструктуры,
удорожание и проблемы поставки посадочного материала и импортного оборудования (Италия, Германия)
</t>
  </si>
  <si>
    <t>Отсутствие необходимой инженерной и транспортной инфраструктуры.</t>
  </si>
  <si>
    <t xml:space="preserve">Проблема с закупкой сырья (удобрений) в связи с ростом цен. </t>
  </si>
  <si>
    <t xml:space="preserve">Удорожание оборудования, рост цен на корма; отсутствие необходимой инженерной и транспортной
инфраструктур
</t>
  </si>
  <si>
    <t>Предоставлен дополнительный  земельный участок в 4 га</t>
  </si>
  <si>
    <t xml:space="preserve">В настоящее времяв реализацию проекта вложено 800 млн. руб: построен гостиничный корпус на 43 номера и 90 койко-мест, три 2-этажн. коттеджа на 29 номеров и 58 койко-мест, строловая на 320 посадочных мест, волновой бассейн с морской водой.Инвестором в мае 2023 года направлена заявка на участие в конкурсе по предоставлению субсидий из федерального бюджета бюджетам субъектов Российской Федерации для софинансирования расходных обязательств регионов страны по предоставлению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финансовое обеспечение и (или) возмещение части затрат на приобретение и монтаж модульных некапитальных средств размещения при реализации инвестиционных проектов, в рамках данного конкурса предполагается закупка и установка 3-х модульных двухэтажных гостиниц с использованием клееного деревянного бруса и перекрестно-склеенных деревянных панелей, применяемых в качестве несущих стен, перекрытий, кровли на 54 номера, и благоустройство прилегающей территории. Все номера оснащены индивидуальным туалетом, умывальником, душем, а также имеют общую площадь более 17 кв. метров, за исключением площади санузла.
Прорывной проект
</t>
  </si>
  <si>
    <t>8.</t>
  </si>
  <si>
    <t>9.</t>
  </si>
  <si>
    <t>22.12.2023 г.</t>
  </si>
  <si>
    <t>Строительство рыбоводной фермы по выращиванию форели в садках в акватории Чиркейского водохранилища и в УЗВ ООО "Чиркейская Форель"</t>
  </si>
  <si>
    <t>Строительство завода по производству стального проката, ООО "КАСПИЙ СТИЛ"</t>
  </si>
  <si>
    <t xml:space="preserve">Республика Дагестан, Кумторкалинский район </t>
  </si>
  <si>
    <t>25.12.2023 г.</t>
  </si>
  <si>
    <t>Строительство бальнеологического комплекса и технопарка "Городок курорт "НП "Каякентский центр развития предпринимательства" КЦРП</t>
  </si>
  <si>
    <t>Республика Дагестан,  Каякентский район с.Новокаякент</t>
  </si>
  <si>
    <t>25.12.2023г.</t>
  </si>
  <si>
    <t>Полноценная баз отдыха с гостиницей с уровнем услуг класса 4*+ и туристической инфраструктурой: пляж, глэмпинг,сад и т.п., ООО "Туристическая База "Райское Побережье".</t>
  </si>
  <si>
    <t>10.</t>
  </si>
  <si>
    <t xml:space="preserve">Республика Дагестан, г. Махачкала, Кировский район, Сулакское лесничество </t>
  </si>
  <si>
    <t>Республика Дагестан, Карабудахкентский район, ст. Уллубиево</t>
  </si>
  <si>
    <t>Санаторно-гостиничный комплекс «Grand Achi Resort» (инициатор ООО «Ларго»)</t>
  </si>
  <si>
    <t xml:space="preserve">Туристический кластер «Grand Marina Resort» (инициатор ООО «Гранд Марина») на территории 
г. Махачкала.  </t>
  </si>
  <si>
    <t>Республика Дагестан, МР "Ногайский район", с. Терекли-Мектеб</t>
  </si>
  <si>
    <t>05.02.2024 г.</t>
  </si>
  <si>
    <t xml:space="preserve">Строительство завода по переработке кожевенного сырья, шкур крупного рогатого скота до готовых шкур кожи, производительностью 1 млн. шкур в год, (инициатор – ООО «Дагестанская кожа») </t>
  </si>
  <si>
    <t>2022 г.-2024 г.</t>
  </si>
  <si>
    <t>8-903-748-17-66</t>
  </si>
  <si>
    <t>09.02.2024 г.</t>
  </si>
  <si>
    <t>26.02.2024 г.</t>
  </si>
  <si>
    <t>Республика Дагестан, Каякентский район, прибрежная полоса Каспийского моря</t>
  </si>
  <si>
    <t>Комплекс Каякент, круглогодичный многофункциональный комплекс, ориентированный как на семейных отдых, так и на организацию деловых мероприятий ООО "Организатор"</t>
  </si>
  <si>
    <t>2024 г.-2026 г.</t>
  </si>
  <si>
    <t>Предоставлен в аренду земельный участок площадью 300 га                                          в Сулейман-Стальском районе                     с.Орта-Стал                      05:13:000047:339</t>
  </si>
  <si>
    <t xml:space="preserve">План (источники финансирования) </t>
  </si>
  <si>
    <t>Освоено 
(источники финансирования)</t>
  </si>
  <si>
    <t xml:space="preserve">Всего по проекту (источники финансирования) </t>
  </si>
  <si>
    <t>2022 г.-2025 г.</t>
  </si>
  <si>
    <t>Земельный участок на праве собственности в Сулейман-Стальском районе под кадастровым номером 05:13:000001:10323 общей площадью 3076 кв.м.</t>
  </si>
  <si>
    <t>2022г. -2027 г.</t>
  </si>
  <si>
    <t>28.02.2024 г.</t>
  </si>
  <si>
    <t>Земельный участок в Кумторкалинском районе, примерная потребность в з/у площадью 100 га</t>
  </si>
  <si>
    <t>2023-2028 гг.</t>
  </si>
  <si>
    <t xml:space="preserve">                                                                                                               РЕЕСТР ИНВЕСТИЦИОННЫХ ПРОЕКТОВ РЕСПУБЛИКИ ДАГЕСТАН</t>
  </si>
  <si>
    <t xml:space="preserve">Отсутствие необходимой инженерной инфраструктуры.
</t>
  </si>
  <si>
    <t xml:space="preserve">предоствлен земльный участок в аренду без проведения торгов в Кизлярском районе РД </t>
  </si>
  <si>
    <t xml:space="preserve">Строительство Могохской ГЭС мощностью 49,8 МВт 
ПАО "РусГидро"
</t>
  </si>
  <si>
    <t>2028 г.</t>
  </si>
  <si>
    <t>Договор о предоставлении мощности квалифицированных генерирующих объектов, функционирующих на основе использования возобновляемых источников энергии (ДПМ ВИЭ)</t>
  </si>
  <si>
    <t xml:space="preserve">Оформлены:
05:24:000018:605; 05:24:000000:392;
05:35:000025:484; 05:24:000018:597;
05:35:000000:201;
05:24:000017:502; 05:24:000017:499;
05:24:000017:498;
05:24:000017:497; 05:24:000017:500;
05:24:000026:409.
В стадии переговоров:
05:24:000022:1591; 05:24:000022:1592;
05:24:000022:1594
</t>
  </si>
  <si>
    <t>Вичужанин Николай Александрович
рабочий телефон: +74951220555, 4635
мобильный телефон: +79280056818</t>
  </si>
  <si>
    <t xml:space="preserve">8928 806 54 36 </t>
  </si>
  <si>
    <t>г. Махачкала, пос. Шамхал, площадь 30 тыс. кв.м., кн 05:40:000015:121</t>
  </si>
  <si>
    <t>2024-2029 гг.</t>
  </si>
  <si>
    <t xml:space="preserve">предоставлен земельный участок в аренду без проведения торгов </t>
  </si>
  <si>
    <t>зем участок 59 745 кв. м., кн 05:40:000078:2200</t>
  </si>
  <si>
    <t>89289877956 генеральный директор Алиев Магомедрасул Магомедович</t>
  </si>
  <si>
    <t>Возведение складского комплекса площадью 40 000 кв метров на территории общей площадью в 30  га для оказания услуг по хранению и грузообработке ТМЦ                                   ( инициатор - ООО "БизнесКонсалт)</t>
  </si>
  <si>
    <t xml:space="preserve">Республика Дагестан, Карабудахкентский район </t>
  </si>
  <si>
    <t xml:space="preserve">28.03.2024 г. </t>
  </si>
  <si>
    <t>Республика Дагестан, г. Каспийск район "Уйташ"</t>
  </si>
  <si>
    <t>Возведение складского комплекса площадью 60 000 кв метров на территории общей площадью в 50  га для оказания услуг по хранению и грузообработке ТМЦ   ( инициатор - ООО "Бизнес Консалт)</t>
  </si>
  <si>
    <t>ИТОГО</t>
  </si>
  <si>
    <t xml:space="preserve">Статус приоритетного инвестиционного проекта РД; </t>
  </si>
  <si>
    <t>Производство кирпича керамического и его реализация ООО "Баталов и К"</t>
  </si>
  <si>
    <t>Минпроторго РД</t>
  </si>
  <si>
    <t>Минспорт РД</t>
  </si>
  <si>
    <t>Республика Дагестан, п. Красноармейск</t>
  </si>
  <si>
    <t xml:space="preserve">Спортивный инвестиционный проект «Строительство учебно-тренировочного центра по футболу в поселке Красноармейск» (инициатор проекта  ИП Газиев Рамазан Нурутдинович) </t>
  </si>
  <si>
    <t>20.05.2024 г.</t>
  </si>
  <si>
    <t>1.04.2024 г.</t>
  </si>
  <si>
    <t>"Производство и реализация бетонных изделий используемых в строительстве", ИП Магомедов Исмаил Магомедович</t>
  </si>
  <si>
    <t>ИТОГО ПО РЕЕСТРУ:</t>
  </si>
  <si>
    <t>Гергебильский район , с. Хвартикуни, з/у 7 га</t>
  </si>
  <si>
    <t xml:space="preserve">Кумторкалинский район </t>
  </si>
  <si>
    <t>15.</t>
  </si>
  <si>
    <t>2011 г. - 2023 г</t>
  </si>
  <si>
    <t>Распоряжением Главы РД С.А. Меликова от 26.01.2024 г. №7-рг в аренду без проведения торгов предоставлен з/у 05:07:000108:398 площадью 2,13 га в .Чинар Дербентского района</t>
  </si>
  <si>
    <t>2017-2024 гг.</t>
  </si>
  <si>
    <t>Земельный участок, расположенный по адресу: Республика Дагестан, город Каспийск, район "Уйташ", участок №1, площадью 83 225 кв.м. с кадастровым номером 05:09:000023:18658</t>
  </si>
  <si>
    <t>Республика Дагестан, Буйнакский район с. Эрпели</t>
  </si>
  <si>
    <t>20.09.2024 г.</t>
  </si>
  <si>
    <t xml:space="preserve">6.06.2024 г./ 20.09.2024 г. </t>
  </si>
  <si>
    <t>Предварительно одобрено предоставление льготного займа ФРП РФ в сумме 1200,0 млн рублей.</t>
  </si>
  <si>
    <t>16.10.2024 г.</t>
  </si>
  <si>
    <t>реализации масштабного</t>
  </si>
  <si>
    <t>инвестиционного проекта,</t>
  </si>
  <si>
    <t>заявляют права отдельные</t>
  </si>
  <si>
    <t>физические лица</t>
  </si>
  <si>
    <t>1) проблемы с подключением к
электрическим сетям (районные
электрическиесети в связи с
перегруженностью);2) проблемы с
подъездом на территорию
земельного участка
3) отсутствие доступа поливной
воды в виду засорения
оросительной канавы
4) Проблемы в землепользовании,
так на часть земельного
участка,предоставленного для
реализации масштабного
инвестиционного проекта,
заявляют права отдельные
физические лица</t>
  </si>
  <si>
    <t xml:space="preserve"> установлено 8 каркасных садков; - зарыблено 237 тонн радужной форели; - трудоустроены 12 работников; - вложено 180 млн. руб. личных средств. Планируется: - создание фермы мощностью 500 тонн товарной рыбы; - установление 15 каркасных садков, строительство цехов для переработки; - инкубации и упаковки произведенной продукции; - созданию новых рабочих мест -101 человек. Налоговые отчисления после выхода на полную проектную мощность составят 50 млн рублей в год</t>
  </si>
  <si>
    <t xml:space="preserve">16.10.2024 г. </t>
  </si>
  <si>
    <t>16.10.2024г.</t>
  </si>
  <si>
    <t xml:space="preserve">По результатам конкурсного отбора ПАО «РусГидро» получило право на строительство Могохской ГЭС на реке Аварское Койсу в Республике Дагестан мощностью 49,8 МВт (далее – ГЭС), со сроком начала поставки мощности 
в 2028 году. 
В этих целях между Правительством Республики Дагестан 
и ПАО «РусГидро» подписано соглашение о взаимодействии при реализации инвестиционного проекта Могохской ГЭС.
</t>
  </si>
  <si>
    <t xml:space="preserve">Однако на сегодняшний день реализация проекта остановлена в связи с ее неокупаемостью.
Вместе с тем, ПАО «РусГидро» обратилось в адрес Главы Республики Дагестан с просьбой рассмотреть возможность предоставления региональных налоговых льгот в отношении имущества Могохской ГЭС.
В настоящее время данный вопрос находится на рассмотрении в заинтересованных органах исполнительной власти Республики Дагестан.
Минэнерго РД направлен запрос в адрес ПАО «РусГидро» о представлении актуальной информации о стоимости и сроке реализации проекта строительства Могохской ГЭС в целях определения суммы выпадающих доходов в связи с предоставлением налоговых льгот. 
Также Минэнерго РД в целях определения объема выпадающих доходов консолидированного бюджета Республики Дагестан при предоставлении налоговых льгот на имущество направило в адрес Минэкономразвития РД информацию о стоимости реализации проекта по строительству Могохской ГЭС, представленную ПАО «Русгидро». 
</t>
  </si>
  <si>
    <t>отсутствуют</t>
  </si>
  <si>
    <t xml:space="preserve">Строительство тепличного комплекса «Агрофирма Радуга» ООО «Агрофирма Радуга» (Дербентский район, с. Джалган)ОГРН 1160571058647
ИНН 0529166631
</t>
  </si>
  <si>
    <t xml:space="preserve">Гафизова Джемила Магарамова 
 Директор 
рабочий телефон: 8963-406-00-06
</t>
  </si>
  <si>
    <t>13.</t>
  </si>
  <si>
    <t>Строительство туристического комплекса "AZIMUT-2" ИНН: 0554006543</t>
  </si>
  <si>
    <t>05:48:000090:33- 2133 кв.м.; 05:48:000000:12734 - 6376 кв.м.; 05:48:000000:12735 - 6 392 кв. м; кв.м.;05:48:000090:287 - 6 378 кв.м</t>
  </si>
  <si>
    <t>1. Инвестиционная стадия (09.2023-02.2025)</t>
  </si>
  <si>
    <t>Разработана проектная документация по проекту.</t>
  </si>
  <si>
    <t>В связи с нахождением на арендуемом участке жилого дома и прроведением судебных разбирательств на основании подданного жильцами иска в Ленинский районный суд г. Маххачкалы жильцы дома обратились в об узаконении объекта, признанием права собсьвенности.Минимуществом РД подано встречное исковое заявление о сносе данного дома.</t>
  </si>
  <si>
    <t>Строительство транспортно-логистичкского центра "ЮГ"    ООО "ИМПЭКС"</t>
  </si>
  <si>
    <t>Минпром РД               Мисельхоз РД</t>
  </si>
  <si>
    <t>Республика Дагестан, Докузпаринский район с. Авадан</t>
  </si>
  <si>
    <t>5.11.2024 г.</t>
  </si>
  <si>
    <t xml:space="preserve">Республика Дагестан, Акушинский район с. Балхар </t>
  </si>
  <si>
    <t xml:space="preserve">29.11.2024 г. </t>
  </si>
  <si>
    <t>Строительство "Центр традиционной культуры "Балхар" ООО "АЛЬФА ЛОГИСТИК"</t>
  </si>
  <si>
    <t>Республика Дагестан, г. Каспийск инвестиционная площадка "Уйташ"</t>
  </si>
  <si>
    <t xml:space="preserve">2.12.2024 г. </t>
  </si>
  <si>
    <t>11.</t>
  </si>
  <si>
    <t>12.</t>
  </si>
  <si>
    <t>Строительство консервного завода (административное здание, цех по переработке, складские помещения, отопление) ООО "Каспий - РК"</t>
  </si>
  <si>
    <t>Возведение складского комплекса площадью 60000 кв.метров на территории общей площадью в 50 га для оказания услуг по хранению и грузообработки ТМЦ, ООО "Трансэнергострой"</t>
  </si>
  <si>
    <t>Республика Дагестан, Карабудахкентский район</t>
  </si>
  <si>
    <t>9.12.2024 г.</t>
  </si>
  <si>
    <t>2026-2031 гг.</t>
  </si>
  <si>
    <t>2027-2029 гг.</t>
  </si>
  <si>
    <t>2027-2035 гг.</t>
  </si>
  <si>
    <t>2027-2033 гг.</t>
  </si>
  <si>
    <t>2025-2028 гг.</t>
  </si>
  <si>
    <t>2027-2028 гг.</t>
  </si>
  <si>
    <t>2025-2026 гг.</t>
  </si>
  <si>
    <t>2025-2027 гг.</t>
  </si>
  <si>
    <t xml:space="preserve">Республика Дагестан Хасавюртовский район, с. Садовое </t>
  </si>
  <si>
    <t xml:space="preserve">16.12.2024 г. </t>
  </si>
  <si>
    <t>Производство по переработке сельскохозяйственной продукции, ООО "ДАГФРУТ"</t>
  </si>
  <si>
    <t>14.</t>
  </si>
  <si>
    <t>предоставлен земельный участок в Дербентском районе РД распоряжением Главы Республики Дагестан от 29.02.2024 г. № 28-рг с кн 05:07:000179:168, 05:07:000000:2512</t>
  </si>
  <si>
    <t>предоставлен земельный участок в Карабудахкентском районе распоряжением Главы РД от 26.04.2024 г. № 55-рг</t>
  </si>
  <si>
    <t>распоряжением Главы РД от 6.08.2024 г. № 97-рг предоставлен земельный участок в аренду без проведения торгов</t>
  </si>
  <si>
    <t>земля в собственности РФ на территории Каякентского района, побережье Каспийского моря</t>
  </si>
  <si>
    <t>распоряжением Главы Республики Дагестан от 29.02.2024 г. № 28-рг с кн 05:07:000179:168, 05:07:000000:2512 предоствлен земельный участок в аренду без торгов</t>
  </si>
  <si>
    <t>предоставлен земельный участок в Карабудахкентском районе распоряжением Главы РД от 26.04.2024 г. № 55-рг в аренду без провдеения торгов</t>
  </si>
  <si>
    <t>земельный участок в аренду без проведения торгов предоставлен распоряжением Главы РД от 7.10.2024 г. № 128-рг</t>
  </si>
  <si>
    <t>земельный участок в аренду без проведения торгов предоставлен распоряжением Главы РД от 7.10.2024 г. № 128-рг с к н 05:48:000000:12841</t>
  </si>
  <si>
    <t>16.</t>
  </si>
  <si>
    <t>17.</t>
  </si>
  <si>
    <t>Минтуризм РД                     Минсельхоз РД</t>
  </si>
  <si>
    <t>Сопровождение инвестиционного проекта по принципу одного окна (303 постановление Правительства Республики Дагестан)</t>
  </si>
  <si>
    <t xml:space="preserve">2023-2027, год ввода в эксплуатацию 2028 </t>
  </si>
  <si>
    <t>Агульский район, с. Тпиг, 40 га</t>
  </si>
  <si>
    <t>8928 958-32-50</t>
  </si>
  <si>
    <t xml:space="preserve">Имеющиеся проблемные вопросы по проектированию и согласоанию отдельных блоков решаются в рабочем порядке </t>
  </si>
  <si>
    <t xml:space="preserve">Распоряжением Правительства РФ от 11.10.2021г. №2853-р утвержден План мероприятий «Комплексное развитие МО ГО «г. Дербент» до 2025г. Проведен международный конкурс и разрабатывается концепция Духовного центра.
Совместно с проектным бюро «ОСА» разработано архитектурное решение по всему микрорайону в едином стиле и идет работа по подготовке проектно-сметной документации жилых кварталов. Планируемый объем застройки составляет 365 тыс кв.м., выдано 15 разрешений на строительство.
</t>
  </si>
  <si>
    <t>2027-2030</t>
  </si>
  <si>
    <t>2021 г. - 2028 г.</t>
  </si>
  <si>
    <t>2026 г. - 2028 г.</t>
  </si>
  <si>
    <t>2019 г. - 2025 г.</t>
  </si>
  <si>
    <t>2022 г. -  2025 г.</t>
  </si>
  <si>
    <t>2022-2025 г.</t>
  </si>
  <si>
    <t>Строительство Ногайской солнечной электростанции мощностью 60 МВт
ГК «Юнигрин Энерджи»
 (Ногайский район РД) 
Минэнерго РД,
ИНН: 2124030957</t>
  </si>
  <si>
    <t>18.</t>
  </si>
  <si>
    <t>Хунзахский район, с. Хариколо</t>
  </si>
  <si>
    <t>"Строительство убойного цеха, откорм молодняка, крупного рогатого скота, для дальнейшего убоя и реализации" ООО "Чинар"</t>
  </si>
  <si>
    <t xml:space="preserve">Модернизация и переоснащение птицефабрики по производству 7 тыс. тонн мяса птицы в убойном весе в год ООО "Буйнакский Птицепром" Минсельхоз РД Дагпредпринимательство ИНН 0507044809
</t>
  </si>
  <si>
    <t>20.01.2025 г.</t>
  </si>
  <si>
    <t>РД, Буйнакский район, с.НижнееКазанище, ул. Фабричная, уч. 1.                                                    05:11:000065:3</t>
  </si>
  <si>
    <t>коммуникации: элекричество, канализация, водоснабжение, газ.</t>
  </si>
  <si>
    <t>2024-2028 гг.</t>
  </si>
  <si>
    <t>проведены геодезические работы, новый маркетинговый анализ, создана новая концепция отеля, бизнес-модель.</t>
  </si>
  <si>
    <t>2019 г.- 2030 г.</t>
  </si>
  <si>
    <t>Субсидия для возведения нкапитальный модульных гостиничных домиков по линии Минтуризма РД 16 млн.. руб., на водовод 7 млн рублей.</t>
  </si>
  <si>
    <t xml:space="preserve">ведутся монолитные работы главного корпуса и устройство инженерных сетей. Заключен договор с ПАО "Россети Северный Кавказ" со сроком исполнения май 2025 года, россети не приступили к исполнению условий договора.
</t>
  </si>
  <si>
    <t>реализовано 4 этапа проекта, продолжается строительство производственных объектов.</t>
  </si>
  <si>
    <t>требуется увеличение лимита потребления электроэнергии до 6-7 МВт</t>
  </si>
  <si>
    <t>увеличение лимита потребления электроэнергии до 6-7 МВт; дополнительно водоснабжение 350-400 куб. м /сутки протяж 1,8-1,9 км диаметр 100 мм; требуется организация системы водоотведения, организация и строительство дорожной развязки (заезд /съезд), примыкания к строящейся дороге "Объезд Дербента"</t>
  </si>
  <si>
    <t>выполнено строительство оросительно-дренажной сети с установкой системы капельногоорошения; произведена закладка виноградных саженцев в рамках 2 этапов высадки и осенью 2023 г., выполнен монтаж основых подающих магистралей системы капельного орошения на площади 245 га, построена ЛЭП 4 км, устанолвен трансформатор, произведен монта шпалерной системы по всей территории виноградника; построен пруд накопитель емкостью 55000 куб м, построен фильтр-пруд емкостью 5 тыс куб м, выполнено строительство здания насосной, ведется монтажж насосных групп и системы управления системы капельногоорошения; заполнен водой пруд накопитель емкостью 55 тыс куб м, выполнена подсадка (ремонт) виноградников 2 этапа в декабре 2024 г., приобретена 21 единица с/х техники, ведутся уходные работы согласно календарному плану.</t>
  </si>
  <si>
    <t>Строительство асфальтобетонного завода ООО строительная компания "М-Групп" ООО СК "М-Групп", г. Махачкала, пос. Шамхал ИНН:  
0572024633</t>
  </si>
  <si>
    <t>Расширение производства риса ООО "Агропромышленная фирма"Арешевка" ИНН: 0517000261</t>
  </si>
  <si>
    <t>Строительство гостинично-курортного комплекса на берегу каспийского моря  "АТЛАНТИС МАРИНА" общей площадью 32,5 тыс. кв.м. ООО "Строитель-7" ИНН:0560004865</t>
  </si>
  <si>
    <t>Строительство многофункционального комплекса "Шелковый путь" ООО СМК "Жилье", Махачкала; ИНН:0545018736</t>
  </si>
  <si>
    <t>"Строительство туристско-рекреационного комплекса "МИТАГИ" ООО "Каспийская лоза", Дербентский район; ИНН: 0542021522</t>
  </si>
  <si>
    <t>"Строительство курортно-туристического комплекса "Бекенез", ООО "Международный выставочный центр",  Карабудахкентский район; ИНН: 0560037765</t>
  </si>
  <si>
    <t>"Строительство туристско-рекреационного комплекса "Бриз Каспия",ООО "Стройсвязьмонтаж", Каякентский район; ИНН: 0545019360</t>
  </si>
  <si>
    <t>«Строительство гостиничного комплекса в Гергебильском районе Республики Дагестан», ООО «Этнотревел», ИНН:0571016968</t>
  </si>
  <si>
    <t>"Строительство гостиницы, спа комплекса, производство молочной продукции, строительство ресторана и банного комплекса" ООО "Исход"; Агульский район РД, ИНН: 0501004006</t>
  </si>
  <si>
    <t>2022-2024 гг. (II квартал)</t>
  </si>
  <si>
    <t>Республика Дагестан Табасаранский район с.Сиртыч</t>
  </si>
  <si>
    <t xml:space="preserve">Республика Дагестан, Буйнакский район с. Кафыр-Кумух </t>
  </si>
  <si>
    <t>Туристический комплекс семейного отдыха  "Аюв-Тала"                          ООО "Мадигин-ТАВ"</t>
  </si>
  <si>
    <t>31.01.2025 г.</t>
  </si>
  <si>
    <t>август 2025 -  август 2027 гг.</t>
  </si>
  <si>
    <t>На текущем этапе осуществляется разработка ПСД и подготовка пакета документов для получения участка без торгов в соответствии с Законом РД от 17.11.2015 г. № 94</t>
  </si>
  <si>
    <t>Для реализации проекта требуется земельный участок площадью 20 га, являющийся частью зем. Участка с к.н. 5:40:000012:704 в пос. Шамхал</t>
  </si>
  <si>
    <t>не определ</t>
  </si>
  <si>
    <t>Республика Дагестан, г. Дагестанские Огни</t>
  </si>
  <si>
    <t>13.03.2025 г.</t>
  </si>
  <si>
    <t>Бобров Константин Александрович , зам. директра ООО "Ильмарис",                                        моб. +7 911 924 35 35,  konstantin.bobrov@ilmaris.ru</t>
  </si>
  <si>
    <t xml:space="preserve">Планируется оказание поддержки по возмещению затрат на создание объектов инфраструктуры в рамках Постановления Правительства РФ № 79 от 1.02.2025 г. </t>
  </si>
  <si>
    <t>Правительством Республики Дагестан предоставлен земельный участок
площадью 305 га в аренду без проведения торгов. Заключен договор аренды
указанного земельного участка.</t>
  </si>
  <si>
    <t>Реализация проекта осуществляется по графику. Разработана и согласована
со всеми заинтересованными сторонами схема выдачи мощности, получены и
утверждены технические условия на технологическое присоединение, разработана
и утверждена проектно-сметная документация.
В настоящее время проводятся работы по ограждению периметра территории
строительства солнечной станции общей длинной порядка 2 км. Также полностью
сооружен строительный городок, производится вынос подземных коммуникаций за
территорию строительства. Ежедневно привозятся необходимые материалы для
строительно-монтажных работ на площадке, с привлечением подрядных
организаций, в том числе зарегистрированных на территории Республики Дагестан</t>
  </si>
  <si>
    <t>Для строительства данной СЭС в границах СПК «Колхоз Буцринский»
образован требуемый земельный участок площадью 155 га и изменена категория
земли с «земли сельскохозяйственного назначения» на «земли промышленности».
Вместе с тем между ООО «Юнигрин Пауэр» и ПАО «Россети Северный
Кавказ» заключён договор об осуществлении технологического присоединения к
электрическим сетям. Также выполнены инженерные изыскания и утверждена
проектно-сметная документация.
Необходимо отметить, что в октябре текущего года получено разрешение на
строительство.
В настоящее время завершаются строительно-монтажные работы подстанции
110 кВ. На площадке ведется монтаж фундаментов зданий, трекерных опорных
систем под фотоэлектрические модули, а также завершаются работы по монтажу
ограждений и планировки территории.</t>
  </si>
  <si>
    <t>2016 г. - 2029 г.</t>
  </si>
  <si>
    <t>Субсидия на приобретение спец. кормов 2 млн руб.</t>
  </si>
  <si>
    <t xml:space="preserve">
 03.03.2025г. Главой РД С.А. Меликовым в ходе деловой встречи
с Первым заместителем Председателя РФ Д.В. Мантуровым было предложено
рассмотреть возможность поручить Минтрансу РФ совместно с Минпромторгом РФ
предусмотреть меры поддержки в части компенсации затрат на разработку,
производство и сертификацию авиационной техники малой авиации.  </t>
  </si>
  <si>
    <t xml:space="preserve">
Статус резидента ТОР «Каспийск»;
ООО "КЗС" является резидентом индустриального парка "КИП Пром Каспий" в г. Каспийске
</t>
  </si>
  <si>
    <t xml:space="preserve">Для реализации указанного масштабного инвестиционного проекта  в соответствии с Законом Республики Дагестан от 17 ноября 2015 года № 94 выделен земельный участок на территории индустриального парка «Тюбе» площадью 20 га (распоряжение Главы Республики Дагестан от 12 декабря 2023 года № 179-рг). </t>
  </si>
  <si>
    <t xml:space="preserve">Распоряжением Главы Республики Дагестан от 20 июня 2024 года № 79-рг предоставлен земельный участок </t>
  </si>
  <si>
    <t>Производство энергоэффективных лифтов и лифтового оборудования
АО «Кизлярский электроаппаратный завод»                                                                       (г. Кизляр)
Минпромторг РД
ИНН: 0547006535</t>
  </si>
  <si>
    <t>В 2024 году Минсельхозпрод предоставил субсидии ООО «АЛИЯК» в размере 63,8 млн руб.: 39,0 млн рублей на возмещение части понесенных затрат на развитие переработки продукции животноводства, субсидии на развитие племенного животноводства 15,1 млн руб., а также 15,4 млн рублей на модернизацию молочно-товарной фермы</t>
  </si>
  <si>
    <t>Введена в эксплуатацию первая очередь цехов: по убою, по переработке мяса, по переработке молока. Приобретено соответствующее технологическое оборудование по комплектованию указанных объектов и специализированные транспортные средства. В 2024 году ООО «АЛИЯК» приобретено технологическое оборудование на сумму 96,9 млн рублей.</t>
  </si>
  <si>
    <t>Созданы дополнительные рисовые системы на площоди около 650 га.</t>
  </si>
  <si>
    <t>Предоставлен земельный участок в аренду
без торгов в Кизлярском районе 1134 га.</t>
  </si>
  <si>
    <t>Реализация  проека по строительству мясоперерабатывающего предприятия с законченным циклом, ООО "ДагМясо"                                                                                                                                       (Кизилюртовский район РД)                                                                                                                                                                                                         ИНН: 0571020153</t>
  </si>
  <si>
    <t>03.03.2025 г.</t>
  </si>
  <si>
    <t>"Строительство морского рыбного терминала "Дагестанские Огни", ООО "Ильмарис"</t>
  </si>
  <si>
    <t>"Строительство туристичекой базы  "Хариколо эскейп отель"  с гостиницей, глэмпингом, рестораном и экстримпарком"                                                 ИП Максудова АминатМагомедовна, Хунзахский район, с. Хариколо</t>
  </si>
  <si>
    <t>2023-2024 гг.
 ( 104,5 га в 2023 году
 211 га в 2024 году.)</t>
  </si>
  <si>
    <t>1-й кв. 2024 г.-4-й кв. 2026 г.</t>
  </si>
  <si>
    <t xml:space="preserve">Необходимые объекты обеспечивающей инфраструктуры: отсутствие качественного водоснабжения и подъездных путей. </t>
  </si>
  <si>
    <t>2017 г. - 2025 г., середина 2026 г. (справка от 19.03.2025г.)</t>
  </si>
  <si>
    <t>"Строительство комплекса заводов по производству строительных материалов", ООО "Миратрон",                    ИНН: 0529766621                                          (г. Махачкала п. Шамхал)</t>
  </si>
  <si>
    <t>Отсутствие инжинерной инфраструктуры</t>
  </si>
  <si>
    <t xml:space="preserve"> Отсутствие инженерной инфраструктуры (электроснабжение, водоотведение)</t>
  </si>
  <si>
    <t xml:space="preserve">Средства федерального бюджета – 439 040 тыс. рублей в рамках подпрограммы социально-экономического развития субъектов РФ, входящих 
в состав СКФО, государственной программы РФ «Развитие Северо-Кавказского федерального округа» и при участии КРД, в том числе:
в 2017 г. – 134 800 тыс. руб.; в 2018 г. – 218 590 тыс. руб.; в 2019 г. – 85 650 тыс. руб. 
средства регионального бюджета – 19 390 тыс. рублей в рамках софинансирования государственной программы Республики Дагестан «Экономическое развитие и инновационная экономика», в том числе:
в 2017 г.– 3 380 тыс. руб.; в 2018 г. – 11 500 тыс. руб.; в 2019 г.– 4 510 тыс. руб. 
за счет внебюджетных средств, 282 350 тыс. рублей, в том числе:
в 2017 г.– 198 830 тыс. рублей, привлеченные в виде имущественного взноса;
в 2019 г. – 83 520 тыс. рублей в виде денежного взноса в уставный капитал общества.
</t>
  </si>
  <si>
    <t>Инициатором инвестиционного проекта прорабатывается вопрос доставки промышленного оборудования по параллельному импорту. Реализацию проекта планируется начать в начале 2027 года. В настоящее время инициатором проекта реализовывается проект по производству полуторастадийного текстильного стекловолокна.</t>
  </si>
  <si>
    <t xml:space="preserve">Проблемы в реализации:
- удорожание стоимости и возможные проблемы с логистикой импортного оборудования      (производство – Тайвань). 
Пути решения:
Планируется смена поставщика оборудования с ориентацией на лояльные 
к РФ страны или пересмотр логистической цепочки доставки оборудования.
Также планируется пересмотр финансово-экономической модели инвестиционного проекта. 
</t>
  </si>
  <si>
    <t>Распоряжением Главы Республики Дагестан от 17 марта 2023 года № 41-рг предоставлен земельный участок площадью 3 Га в пос. Шамхал г. Махачкалы (05:40:000015:121)</t>
  </si>
  <si>
    <t>2023-2026 гг. (новые сроки 2024-2036гг.)</t>
  </si>
  <si>
    <t>2026-2029 гг</t>
  </si>
  <si>
    <t>2025-2029 гг.</t>
  </si>
  <si>
    <t>Республика Дагестан, г. Кизляр, ул. Грозненская,170/1</t>
  </si>
  <si>
    <t>Строительство резорт отеля "Уйташ",                     ООО "Атлан-Цемент",                                     Карабудахкентский район побережье Каспийского моря                                          ИНН:0560029740</t>
  </si>
  <si>
    <t>Строительство туристко-рекрационного комплекса "Анжелина"                                                                                ООО "Анжелина"                                                                            Республика Дагестан,  Дербентский район                                                               ИНН: 0571006600</t>
  </si>
  <si>
    <t>Масштабный инвстиционный проект</t>
  </si>
  <si>
    <t>Республика Дагестан, Карабудахкентский район, в рекреационной зоне на побережье Каспийского моря.</t>
  </si>
  <si>
    <t>Производственный кооператив "Салим", "Создание агротуристического комплекса, совмещающего производство с/х продукции молочного-мясного направления и реализацию полноценного агротуристическогопродукта"</t>
  </si>
  <si>
    <t>Минтуризм РД                          Минсельхоз РД</t>
  </si>
  <si>
    <t>2025 г.</t>
  </si>
  <si>
    <t xml:space="preserve">28.02.2025 г. </t>
  </si>
  <si>
    <t>Строительство туристко-рекрационного комплекса  с гостиным двором Астор»,             ООО «Охотхозяйство «Ачикольское»</t>
  </si>
  <si>
    <t>Минсельхопрод РД</t>
  </si>
  <si>
    <t>2025 - 2026</t>
  </si>
  <si>
    <t>10.06.2025 г.</t>
  </si>
  <si>
    <t>Строительство многофункционального терминально-логистического центра, ООО ЮТТ "Виадук"</t>
  </si>
  <si>
    <t>"Организация производства нерафинированного подсолнечного и соевого масла до 800 т/мес и пшеничной хлебопекарной мукив  до 3000 т/мес. в                  с.  Османюрт Хасавюртовского района",                               СПК "Османюрт"</t>
  </si>
  <si>
    <t>Строительство цементного завода в 1 млн тонн в год в Республике Дагестан ООО "Энергия Идеи"</t>
  </si>
  <si>
    <t>Участок строительства цементного завода площадью 250,0 га расположен вблизи участка Кизилюртовского-Байнакского района. Он имеет достаточно развитиую инфраструктуру и связан асфальтированными дорогами и райцентром Кизилюртовского-Буйнакского районом и другими населенными пунктами области.</t>
  </si>
  <si>
    <t>Строительство агропромышленного комплекса  ООО "Энергия Идеи"</t>
  </si>
  <si>
    <t>2023-2027 гг.</t>
  </si>
  <si>
    <t>Республика Дагестан, Бабаюртовский район</t>
  </si>
  <si>
    <t>Добыча руд драгоценных металлов  ООО "Энергия Идеи"</t>
  </si>
  <si>
    <t>Республика Дагестан, Чокрак-караганские песчаники</t>
  </si>
  <si>
    <t>Строительство  ГЭС в количестве 10 штук, при социальной инфраструктуре  ООО "Энергия Идеи"</t>
  </si>
  <si>
    <t>Участок строительства при каждой ГЭС</t>
  </si>
  <si>
    <t>Строительство в Республике Дагестан Дата-центра ООО "Энергия Идеи"</t>
  </si>
  <si>
    <t>Минцифры РД</t>
  </si>
  <si>
    <t>определяетс комиссией от РД</t>
  </si>
  <si>
    <t>Комплексное развитие туризма, с рабочим названием "Ожерелье Дагестана" (6-12 дневные туры) ООО "Энергия идеи"</t>
  </si>
  <si>
    <t xml:space="preserve">Республика Дагестан, пригород Махачкала, п. Дубки Казбековского района, Чиркейское водохранилище, Буйнакский район, Гунибский район </t>
  </si>
  <si>
    <t>Строительство малых, мини автономных ГЭС и ВИЭ для населения предгорных и горных территорий, с "реверсным" технологическим присоединением к сетям МРСК, а также  строительства Чиркейской ГАЭС - 500 МВт- совместную компанию с "РусГидро"-"Чиркей-500" ООО "Энергия идей"</t>
  </si>
  <si>
    <t>2024 - 2035 гг.</t>
  </si>
  <si>
    <t>по горным районам территориям между Чиркейской и Миатлинской ГЭС</t>
  </si>
  <si>
    <t>Строительство Магарской ГЭС 60 МВт с годовой выработкой 280 Квт/час ООО "Энергия идеи"</t>
  </si>
  <si>
    <t>2029-2031 гг.</t>
  </si>
  <si>
    <t>Республика Дагестан, Чародинский район, Магарская ГЭС</t>
  </si>
  <si>
    <t>Строительство Инхойской ГЭС 200 МВт с годовой выработкой 437 млн. КВт/час ООО "Энергия идеи"</t>
  </si>
  <si>
    <t>Республика Дагестан, Ботлихский район, Инхойская ГЭС</t>
  </si>
  <si>
    <t>Строительство Бацадинской ГЭС 52 МВт с годовой выработкой 211 млн. КВт/час ООО "Энергия идеи"</t>
  </si>
  <si>
    <t>Республика Дагестан, Гунибский район, Бацадинская ГЭС</t>
  </si>
  <si>
    <t>Строительство Ахтынской ГЭС 100 МВт с годовой выработкой 383 млн. Квт/час ООО "Энергия идеи"</t>
  </si>
  <si>
    <t>2030-2032 гг.</t>
  </si>
  <si>
    <t>Республика Дагестан, Ахтынский район, Ахтынская ГЭС</t>
  </si>
  <si>
    <t>Строительство Гарахской ГЭС 280 МВт с годовой выработкой 1123 млн КВт/час ООО "Энергия идеи"</t>
  </si>
  <si>
    <t>2033-2035 гг.</t>
  </si>
  <si>
    <t>Республика Дагестан, Магарамкентский район, Гарахская ГЭС</t>
  </si>
  <si>
    <t>Строительство Хазры-Зейхурской ГЭС 300 МВт с годовой выработкой  1226 млн. Квт/час ООО "Энергия идеи"</t>
  </si>
  <si>
    <t>Республика Дагестан, Дербентский район, Хазры-Зейхурская ГЭС</t>
  </si>
  <si>
    <t>Строительство Тиндийской ГЭС 101 МВт с годовой выработкой 346 млн. Квт/час ООО "Энергия идеи"</t>
  </si>
  <si>
    <t>Республика Дагестан, Цумадинский район, Тиндийская ГЭС</t>
  </si>
  <si>
    <t>Строительство Ботлихской ГЭС 131 МВт с годовой выработкой 458 КВт/час ООО "Энергия идеи"</t>
  </si>
  <si>
    <t>Республика Дагестан, Цумадинский район, Ботлинская ГЭС</t>
  </si>
  <si>
    <t>Строительство Агвалинской ГЭС 220 МВт с годовой выработкой 680 млн. КВт/час ООО "Энергия идеи"</t>
  </si>
  <si>
    <t>Республика Дагестан, Агвалинский район, Агвалинская ГЭС</t>
  </si>
  <si>
    <t>2023-2026 г.</t>
  </si>
  <si>
    <t>Земельный участок  Дербентском районе село Митаги-Казамаля 05:07:000179:152 -площадь-206,5 га, 05:07:000179:151 площадь - 366 га</t>
  </si>
  <si>
    <t>«Строительство оптово-логистического центра» в Докузпаринском районе, инициатор ООО «Агро-промышленный парк «Южный»</t>
  </si>
  <si>
    <t>111 га</t>
  </si>
  <si>
    <t xml:space="preserve">В 2022 году в рамках реализации мероприятий госпрограммы РД «Развитие промышленности и повышение ее конкурентоспособности» предоставлена субсидия на возмещение части затрат в связи с приобретением машин 
и оборудования в размере 10,0 млн рублей (протокол № 1 от 11 августа 2022 года);
ООО «Капитал Инвест-Пром» является резидентом ТОР «Каспийск».
Проекту «Создание индустриального строительного комплекса «Каспийск» ООО «Капитал Инвест-Пром» распоряжением Правительства Республики Дагестан от 12 октября 2022 года № 466-р предоставлен статус приоритетного инвестиционного проекта Республики Дагестан.
                                                                                                                                                                                                                                                                                                                                                                                              </t>
  </si>
  <si>
    <t xml:space="preserve">Тел.: 8(8722) 67-96-39
Эл. почта: gp_ip_2@mail.ru. </t>
  </si>
  <si>
    <t>Тел.: 8(8722) 67-96-39
Эл. почта: gp_ip_2@mail.ru</t>
  </si>
  <si>
    <t>Генеральный директор-Алиев Саид Саадуевич    8 988 696 92 40
Эл. почта: zavodsteklovolokna@mail.ru</t>
  </si>
  <si>
    <t>Предприятием осуществлен ввод в эксплуатацию первой очереди нового литейного цеха на площадке «Уйташ» с получением импортозамещающих пилотных образцов литых изделий методом вакуумно-пленочной формовки. Площадь земельного участка на территории индустриального (промышленного) парка «КИП Пром Каспий» - 7,2 га.
Доставлено 2 единицы оборудования из Китая (плавильные печи ИСТ 1 
и ИСТ 04) и перенесены две плавильные печи с завода в Махачкале на завод на «Уйташе». Литейное производство полностью перенесено на площадку «Уйташ», запущены ливневый водосбор и системы охлаждения печей.
Завершены работы по возведению каркаса и установке крыши кузнечнопрессового цеха. Также завершено строительство складов готовой продукции. Ведутся работы по запуску обрубного цеха.</t>
  </si>
  <si>
    <t>Резидент индустриального (промышленного) парка «КИП Пром Каспий». 
При запуске производства предусмотрены налоговые льготы.</t>
  </si>
  <si>
    <t xml:space="preserve">Проблемы в реализации:
Получение разрешения на строительство объектов городской инфраструктуры от Администрации г. Махачкала (на территории завода в Махачкале).
Пути решения:
18 июня 2024 года Правительством Республики Дагестан утвержден 
план-мероприятий «дорожная карта» по реализации инвестиционного проекта «Техническое перевооружение и расширение заготовительного производства 
и перевод производственных мощностей АО «Завод им. Гаджиева» (далее – «дорожная карта»).
Исполнение пунктов «дорожной карты» по реализации Проекта осуществляется с отставанием от сроков. 
В соответствии с пунктом 6 «дорожной карты» завершена постановка на учет проекта межевания территории АО «Завод им. Гаджиева». 
В настоящее время ведется работа по обмену земельными участками между 
АО «Завод им. Гаджиева» и Республикой Дагестан с учетом рыночной стоимости предлагаемых к обмену участков (п. 7 дорожной карты «передача земельного участка на территории индустриального парка «Кип Пром Каспий» в собственность АО «Завод им. Гаджиева» и передача территории завода в г. Махачкала 
в собственность Республики Дагестан для начала строительства общеобразовательного учреждения).
В целях получения разрешения на строительство (п. 9 «дорожной карты») после завершения исполнения п. 7 «дорожной карты» необходимо получение градостроительного плана земельного участка, а также внесение соответствующих корректировок в проектную документацию.
По исполнению пункта 8 «дорожной карты» АО «Завод им. Гаджиева» завершены работы по возведению каркаса кузнечнопрессового цеха. Также завершено строительство складов готовой продукции. В ближайшее время планируется приступить к строительству заготовительного участка, разрешение 
на строительство получено в декабре 2024 года.
</t>
  </si>
  <si>
    <t xml:space="preserve">Тел.: 8(8722) 67-96-39
Эл. почта: gp_ip_2@mail.ru. 
</t>
  </si>
  <si>
    <t xml:space="preserve">Энвер Штибеков 
8928 500 15 88; aozg@mail.ru
Генеральный директор-Папалашов Абдулвагаб Яхьяевич   
68 13 60
 Эл. почта: aozg@mail.ru
</t>
  </si>
  <si>
    <t>Разработана проектная документация по локальному устройству фундаментов для последующего монтажа оборудования.
Инициатором инвестиционного проекта прорабатывается вопрос доставки промышленного оборудования по параллельному импорту. Реализацию проекта планируется начать в начале 2026 года.
В настоящее время для привлечения льготного займа ФРП РФ инициатором проекта проводится работа по приведение в соответствие правовых документов 
для получения банковской гарантии. Реализацию проекта планируется начать 
в 2026 году.</t>
  </si>
  <si>
    <t>Для использования земли в качестве залогового обеспечения инициатором проекта 17 октября 2022 года выкуплен земельный участок с кадастровым номером 05:50:000088:2, площадью 99522 кв.м. у Администрации с. Алмало Кумторкалинского района Республики Дагестан, а также заключен договор аренды земельного участка с кадастровым номером 05:50:000088:990 (478 кв.м.).</t>
  </si>
  <si>
    <t xml:space="preserve">Проблемы в реализации:
- удорожание стоимости и возможные проблемы с логистикой импортного оборудования (производство – Италия). 
Пути решения:
Планируется смена поставщика оборудования с ориентацией на лояльные 
к РФ страны (велись переговоры с китайской компанией «KEDA INDUSTRIAL GROUP CO., LTD»), или пересмотр логистической цепочки доставки оборудования.
Также планируется пересмотр финансово-экономической модели инвестиционного проекта и подготовка заявки в федеральный Фонд развития промышленности с новым бизнес-планом. 
</t>
  </si>
  <si>
    <t xml:space="preserve">Генеральный директор- Журавлев Михаил Михайлович 8 988 262 22 60
Эл. почта: secretary@keramodag.ru ,secretary2@keramodag.ru
</t>
  </si>
  <si>
    <t xml:space="preserve">Установлено и отлажено оборудование по производству и фасовке основного вида готовой продукции - гипса строительного (вяжущего), а также изготавливаемой на его основе штукатурки под собственной торговой маркой «Матис». Завершены работы по строительству склада сырья (гипсового камня) на 3,5 тыс. тонн, реконструкции производственного и административного здания и выставочного павильона. Приобретена часть запланированного технологического оборудования. 
В 2017 году приобретены высокопроизводительные сушильные барабаны для выпуска гипса вяжущего. Одна линия по производству гипса полностью модернизирована: демонтирован изношенный старый сушильный барабан производительностью 4 тонны гипса в час, установлен более производительный барабан производительностью 7,5 тонн в час в комплекте с новой горелкой, блоком рукавных фильтров, системой противотока, грохоты и прочее оборудование. Также приобретено 7 емкостей для хранения гипса общим объемом 490 м3. 
Проект реализуется с существенным отставанием от графика выполнения мероприятий. Причиной послужило не привлечение инициатором инвестиционного проекта частных и заемных средств. Техническая готовность проекта – 39 %. В сентябре 2022 года Совет директоров АО «Корпорация развития Дагестана» сменил генерального директора ООО «Матис» и проведена инвентаризация имущественного комплекса.      
</t>
  </si>
  <si>
    <t xml:space="preserve">Проблемы в реализации: 
- Затруднение в привлечение инициатором инвестпроекта заемных средств ввиду наложенного ареста, связанного с судебным процессом с МФК «Даглизингфонд» Операции по всем расчетным счетам ООО «Матис» приостановлены ввиду наличия судебных и исполнительных производств (по информации от МФК «Даглизингфонд» у ООО «Матис» имеется задолженность по трем договорам лизинга перед МФК «Даглизингфонд» более 23 млн руб.).
МФК «Даглизингфонд» в 2023 году подано заявление о банкротстве 
ООО «Матис». Судом вынесено решение о введении процедуры «наблюдения» 
в отношении ООО «Матис». Судебное разбирательство продолжается.
</t>
  </si>
  <si>
    <t>Генеральный директор Сайпудинов Магомед Абдулаевич 8 988 268 06 06
Эл. почта: daggips2008@yandex.ru</t>
  </si>
  <si>
    <t xml:space="preserve">Имеется бизнес-план, проектная и конструкторская документация, частично приобретено необходимое оборудование, изготовлено 2 серийных образца самолета (совместно с Московским авиационным институтом). 
Ведется процесс изготовления деталей и сборочных единиц и сборки третьего опытного образца на сертификационные испытания. Приобретено недостающее оборудование, изготовлена оснастка, стендовое и испытательное оборудование.
Сборка первого опытного образца самолета завершена.  Во 2 квартале 2024 года завершена сборка второго опытного образца самолета. Второй образец обладает облегченной массой (на 250 кг.), что позволяет совершать полеты 
на более дальние дистанции (до 1600 км.). Оба самолета получили сертификаты летного образца и неоднократно посещали международные выставки в г. Москва добираясь своим ходом. Сборку третьего образца самолета планируется завершить в III квартале 2025 года (техническая готовность 90 %).
В рамках серийного производства многоцелевого четырехместного двухдвигательного самолета МАИ-411 «Альфа-КМ» АО «Концерн КЭМЗ» совместно с Минпромторгом России дважды подавалась заявка в Федеральное агентство воздушного транспорта Российской Федерации (далее – Росавиация) на получение Сертификата Разработчика. Росавиацией документы направлены 
на доработку. После доработки документов, АО «Концерн КЭМЗ» повторно направят заявку в Росавиацию на получение Сертификата Разработчика.
Также, 3 марта 2025 г. Главой РД С.А. Меликовым в ходе деловой встречи 
с Первым заместителем Председателя РФ Д.В. Мантуровым было предложено рассмотреть возможность поручить Минтрансу РФ совместно с Минпромторгом РФ предусмотреть меры поддержки в части компенсации затрат на разработку, производство и сертификацию авиационной техники малой авиации.
</t>
  </si>
  <si>
    <t>Генеральный директор- Ахматов Ибрагим Магомедович 8(87239) 2 22 77
Эл. почта: koncern_kemz@mail.ru</t>
  </si>
  <si>
    <t xml:space="preserve">Наладка полного цикла по производству, монтажу и техническому обслуживанию энергоэффективных лифтов. Проект реализуется на действующих площадях АО «Кизлярский электроаппаратный завод».
В 2021 году произведена модернизация и реконструкция действующих производственных площадей, приобретено новое оборудование. Произведен монтаж и пуско-наладка оборудования. В сентябре 2024 года запущен гальванический цех (подразумевает покрытие кадмием, хромом, цинком или другими металлами поверхности металлических и неметаллических изделий способом электролиза). В рамках расширения производства в 2024 году приобретен новый лазерно-резочный станок, также предприятием ведется капитальный ремонт в сборочном, автоматном и ремонтном цехах. Завершение реализации проекта планируется до конца 2025 года.
</t>
  </si>
  <si>
    <t>В соответствии с Постановлением Правительства РФ от 25 мая 2017 г. № 634 в 2017 году из федерального бюджета предоставлена субсидия в размере 39,8 млн рублей;
В 2021 году предоставлена субсидия из республиканского бюджета в рамках реализации мероприятий государственной программы Республики Дагестан «Развитие промышленности и повышение ее конкурентоспособности» в размере
2,045 млн рублей (Соглашение № 2 от 17.12.2021 г.);
31.08.2022 г. предоставлен льготный займ регионального Фонда развития промышленности по программе «Оборотный капитал» в размере 20,0 млн. рублей.
В 2023 году предоставлена субсидия из республиканского бюджета в рамках реализации   мероприятий   государственной   программы   Республики   Дагестан «Развитие промышленности и повышение ее конкурентоспособности» в размере
1,526 млн рублей (Соглашение № 9 от 16.08.2023 г.).В 2024 году предоставлена субсидия из республиканского бюджета в рамках реализации мероприятий государственной программы Республики Дагестан «Развитие промышленности и повышение ее конкурентоспособности» в размере 
15,684 млн рублей (Соглашение № 10-2024-060934 от 20.09.2024 г.). В 2024 году для капитального ремонта цехов, предоставлен льготный займ регионального Фонда развития промышленности по программе «Промышленная ипотека» в размере 50,0 млн. рублей.</t>
  </si>
  <si>
    <t xml:space="preserve">Проблемы в реализации:
Проблемой являлась нехватка квалифицированных кадров на предприятии, выполняющих работу на высокотехнологичном оборудовании.
Решение проблемы:
Инициатором инвестиционного проекта размещались объявления приема 
на работу на площадке «Работа России», также заключены договоры 
с образовательными учреждениями (колледжи) г. Кизляр и г. Буйнакск 
о возможности дальнейшего трудоустройства выпускников на предприятии.
За 2024 год принято на работу порядка 10 новых работников, обучение проходит на самом предприятии. В настоящее время потребность в новых кадрах 
на предприятии отсутствует. Отклонение от изначально запланированного количества рабочих мест обусловлено более технологичным процессом производства и автоматизацией многих производственных процессов.
</t>
  </si>
  <si>
    <t xml:space="preserve">Генеральный директор- Рамазанов Артур Тельманович    
8 (87239) 2 15 22 
Эл. почта: keaz2005@mail.ru 
</t>
  </si>
  <si>
    <t xml:space="preserve">В мае 2024 года завершено строительство первого завода по производству извести, установлено промышленное оборудование. Завершены пуско-наладочные работы. Начато серийное производство извести, ведутся работы по выходу на заявленную производственную мощность, которая составляет порядка 
200 тонн извести в сутки. В настоящее время начато производство сухих строительных смесей, ведутся работы по выходу на производственные мощности (планируемый объем производства 80 тыс. тонн в год). В то же время проходят пуско-наладочные работы на заводе по производству ячеистого бетона (планируемый объем производства 360 тыс. кубических метров в год) завершение которых сдерживается в связи с отсутствием необходимых мощностей электроснабжения. Предприятием подведены линии электропередач от подстанции «Махачкала 330», подана заявка в ПАО «Россети Северный Кавказ» от 11 ноября 2024 года о технологическом присоединении к электрическим сетям. Между инициатором и ПАО «Россети Северный Кавказ» заключен договор от 23.12.2024 № 61677/2024/ДЭ/ЦЭНТРЭС на присоединения к электрическим сетям свободной мощности 0,9 мВт. 
Инициатор проекта временно подключен к неиспользуемым мощностям сетей электроснабжения индустриального парка «КИП Пром Каспий», зарезервированным за ООО «Каспийский завод стекловолокна» (1,5 мВт) и АО «Завод им. Гаджиева» (1 мВт). Также предприятие подключено к подстанции «Махачкала 330» ПАО «Россети Северный Кавказ» (1,53 мВт, с учетом 0,9 мВт подключенных в 2025 году).
Для постоянного и бесперебойного электроснабжения инвестиционного проекта необходимо 5,5 мВт.
Реализацию проекта планировалось завершить до конца 2024 года, однако, ввиду недостатка мощностей сетей электроснабжения для заводов сухих строительных смесей и ячеистого бетона (газобетонных блоков) срок завершения реализации проекта перенесен на сентябрь-октябрь 2025 года.
</t>
  </si>
  <si>
    <t>ООО «Капитал Инвест-Пром» является резидентом ТОР «Каспийск».
Аренда.                                                      Предоставлен земельный участок площадью 15 га в г. Каспийск, 1,57 га в Карабудахкентском районе.                          Собственность.                                                5 земельных участков.</t>
  </si>
  <si>
    <t>Генеральный директор- Алиев Артур Магомед-Шарипович 
8 963 411 11 84
Эл. почта: capital.invest-prom@mail.ru</t>
  </si>
  <si>
    <t xml:space="preserve">Предприятием разработана проектно-сметная документация на строительство производственных объектов. Приобретено технологическое оборудование для изготовления гофрированных труб. Все договора на поставку технологического оборудования для изготовления полимерных труб подписаны. 
В связи с отсутствием объектов инфраструктуры инициатором проекта 
ООО «Трубопласт» принято решение о реализации проекта в Сулейман-Стальском районе Республики Дагестан, с. Орта-Стал. Общая стоимость проекта составляет 
3,1 млрд рублей, планируется к созданию 200 новых рабочих мест (создано 60). 
21 сентября 2024 года состоялось официальное открытие предприятия.
В последующем при создании инфраструктуры в моногороде «Дагестанские Огни» инициатором проекта ООО «Трубопласт» планируется создание на данной территории производства комплектующих к гофрированным трубам производящимся в с. Орта-Стал.
</t>
  </si>
  <si>
    <t xml:space="preserve">Республика Дагестан, ТОСЭР "Дагестанские огни"Площадь земельного участка 15 га.
Распоряжением Главы РД С.А. Меликова от 27.07.2022 г. № 102-рг 
ООО «Трубопласт» предоставлен земельный участок площадью 15 га в аренду без проведения торгов, расположенный по адресу: Республика Дагестан, ТОСЭР «Дагестанские Огни».
</t>
  </si>
  <si>
    <t xml:space="preserve">Приказом Минэкономразвития России от 15 декабря 2022 года № 711 проект 
ООО «Трубопласт» включен в сводный перечень НИП (2021-2024 гг.) от Республики Дагестан.
В 2025 году планируется повторное включение инвестиционного проекта 
ООО «Трубопласт», в перечень НИП 2025-2029 гг. для решения инфраструктурных проблем реализации проектов.
Распоряжением Главы РД С.А. Меликова от 27.07.2022 г. № 102-рг ООО «Трубопласт» предоставлен земельный участок площадью 15 га в аренду без проведения торгов, расположенный по адресу: Республика Дагестан, ТОСЭР «Дагестанские Огни».
</t>
  </si>
  <si>
    <t>Абдула Омарович 8 903 549 45 56
Эл. почта: info@exonor.ru 
Нофель Абдурахманов  +7 (988) 468 64 62</t>
  </si>
  <si>
    <t xml:space="preserve"> Реализация проекта по строительству завода по выпуску полимерных гофрированных безнапорных труб для канализационных систем  на территории ТОСЭР в моногороде Дагестанские Огни,
ООО "Трубо Пласт"                                   ИНН:0550008081 
(г. Дагестанские Огни)</t>
  </si>
  <si>
    <t>Инициатором проекта заключен договор с подрядной организацией 
ООО «ТИМ» на выполнение работ по строительству объекта.
Подрядчиком проведены работы по демонтажу старой котельной, угольного склада, установки емкости для воды (резервуара), спортивной площадки, произведен вывоз мусора со строительной площадки.
В настоящее время построено здание швейного цеха, завершены отделочные работы, территория благоустроена детской площадкой и парковой зоной. Рабочий персонал будет состоять из жителей села Карата и близлежащих населенных пунктов. Обучение будет проводиться на предприятии.
Для завершения реализации инвестиционного проекта и организации производственного процесса, инициатору необходимо закупить оборудование, механизмы, инвентарь и т.д. В настоящее время в связи с высокой ставкой рефинансирования ЦБ РФ (21 %) и наличия дополнительных условий (поручителей, залога, ограничений по сумме кредита) инициатор ООО «Пронт» испытывает сложности получения финансовых ресурсов в кредитных организациях. 
Также в связи с санкционной политикой, наблюдается дефицит надежных партнеров 
и поставщиков оборудования, в связи с чем инициатором направлено письмо 
в Правительство Республики Дагестан от 19.12.2024 года № 01-23-2024/155 
об продлении срока реализации инвестпроекта до конца 2025 года (на 1 год).</t>
  </si>
  <si>
    <t xml:space="preserve">Распоряжением Главы РД С.А. Меликова от 20 июня 2022 года № 74-рг 
для реализации масштабного инвестиционного проекта «Строительство швейного цеха» ООО «Пронт» предоставлен земельный участок с кадастровым номером 05:21:000001:2033 и общей площадью 0,5 га, расположенный по адресу: Республика Дагестан, Ахвахский район, с. Карата.
Согласно указанному распоряжению между Администрацией МР «Ахвахский район» и ООО «Пронт» подписан Договор аренды земельного участка 
от 1 июля 2022 года № 5.
</t>
  </si>
  <si>
    <t xml:space="preserve">Чечулин  Юрий Васильевич                                                                                                                                                                (48762) 6-11-68,   Игорь +7 (999) 095 52 76 , pront-2021@yandex.ru 
Сурхаев Сурхай Завурбегович 8 988 632 01 97                                                                                                            </t>
  </si>
  <si>
    <t xml:space="preserve">Проведены изыскания, получены технические условия и разрешительные документы на основании положительного заключения экспертизы. Часть оборудования приобретена, ведется его установка.
Взятые на себя обязательства инициатором проекта исполняются своевременно. Оплата по договору аренды земельного участка осуществляется своевременно, задолженность отсутствует. Ближайшие плановые показатели назначены на 2026 год.
</t>
  </si>
  <si>
    <t>89067840101 ген дир Давыдов Мурад Апандиевич
Тел.: 8-906-784-01-01 Шамиль</t>
  </si>
  <si>
    <t>Реализация данного проекта помимо создания более 2000 рабочих мест будет способствовать значительному увеличению интернет-торговли на территории республики и сокращению сроков доставки товаров.
ООО «ОРЦ Махачкала» до конца 2026 года планируется завершить строительство складов класса А+, которые будут обслуживать до 900 автомашин. В настоящее время инвестором ведется работа по строительству складских помещений, при котором используются строительные материалы, произведенные в Республике Дагестан (бетон, железобетонные колонны). Первый этап строительства планируется завершить до конца 2 квартала 2025 года (55 тыс. м2).  19 июня 2025 года на полях Петербургского международного экономического форума подписано Соглашение о сотрудничестве между республикой и компанией «Интернет Решения» (компания ОЗОН).
 ООО «ОРЦ Махачкала» получены технические условия на технологическое присоединение к сетям газоснабжения и электроснабжения, также определена трасса прохождения сетей газоснабжения.
Между ПАО «Россети Северный Кавказ» - «Дагэнерго» и инициатором проекта от 23 июля 2024 года заключен договор на подключение (технологическое присоединение) к электрическим сетям, инвестором осуществлен платеж в размере 13,7 млн рублей.  К объекту уже подведена вся необходимая инфраструктура (газоснабжение, водоснабжение, водоотведение) и буквально к концу июня объект будет подключен к сетям электроснабжения, что позволит запустить первый этап 55 тыс. кв м.  Управляющей компанией проведена работа по строительству водопровода длиной 850 метров до границ земельного участка инвестора, предоставлены технические условия. 
 При строительстве складских помещений преимущественно используются строительные материалы, произведенные в Республике Дагестан (бетон, железобетонные колонны), что также важно для республики.
 В настоящее время рассматривается вопрос предоставления инвестпроекту статуса приоритетного, что позволит предоставить налоговые преференции от республики.  Республика Дагестан предоставит инвестору налоговые льготы как приоритетному инвестиционного проекту в течение 7 лет (освобождение от налога на имущество и снижение ставки по налогу на прибыль, поступающего в региональный бюджет, на 4 %).</t>
  </si>
  <si>
    <t xml:space="preserve">Проблемные вопросы:
Инициатором проекта планируется строительство объектов инфраструктуры за счет собственных средств с последующим возмещением понесенных затрат. В тоже время пока не определен механизм их возмещения.  </t>
  </si>
  <si>
    <t xml:space="preserve">
Тел.: 8(8722) 67-96-39
Эл. почта: gp_ip_2@mail.ru</t>
  </si>
  <si>
    <t>"Строительство завода по производству керамического кирпича в городе Каспийске Республики Дагестан", ООО "Керамин" 
ИНН: 0554009287 
(г. Каспийск)</t>
  </si>
  <si>
    <t xml:space="preserve">В связи с затянувшимися сроками передачи в пользование и заключения договора – аренды земельного участка на территории «КИП Пром Каспий», Минимуществом РД совместно с ООО «Керамин» пересмотрены сроки реализации инвестиционного проекта. В настоящее время проект проходит процедуру согласования плана-графика реализации инвестиционного проекта в органах исполнительной власти Республики Дагестан.
Реализацию проекта на территории индустриального парка планируется начать после согласования и подписания договора – аренды з/у. Инициатором проекта уже приобретена часть необходимого оборудования.
</t>
  </si>
  <si>
    <t>8 929 838 44 44 Али</t>
  </si>
  <si>
    <t>Создание современного комплекса для индустриального выращивания осетровых пород рыб и получения черной икры ООО «СК-АКВА» (Кизлярский район  РД)
Комрыбхоз РД,
Дагпредпринимательство
ИНН: 0572013455</t>
  </si>
  <si>
    <t>2017 г. - 2030 г.</t>
  </si>
  <si>
    <t>За годы реализации проекта заложено садов: интенсивных – 807 га; фундучных - 2700 га. Закладка садов продолжается. 
ПСД плодоовощехранилища получила положительное заключение государственной экспертизы (выдано ГАУ РД «Государственная экспертиза проектов» от 05.04.2022 № 05-1-1-3-020531-2022). Администрацией МР Сулейман-Стальского района выдано разрешение на строительство плодоовощехранилища от 25.01.2023 № RU 05-13-03-2023. Завершено строительство плодохранилища 1-й очереди мощностью 12,5 тыс. тонн, получено разрешение на ввод в эксплуатацию № 05-13-06-2025 от 20.03.2025.</t>
  </si>
  <si>
    <t>Получено положительное заключение экспертизы на проектную документацию от 05.10.2021 № 05-2-1-3-057614-2021 (выдано ООО «КОИН-С»).
  Получено разрешение на строительство объекта МКУ «Отдел строительства, архитектуры и ЖКХ» муниципального района «Магарамкентский район» от 03.02.2023 № 05-05525000-4А-2023 г. Завершено строительство по 1 этапу, в первой половине текущего года планируется ввод его в эксплуатации.                                                                                                                                      Прорывной проект.Наличие земельного участка в с. Джепель Магарамкентского района площадью 2,35 га. Кадастровый номер: 05:10:000058:329.
4.2. Получено положительное заключение экспертизы на проектную документацию от 05.10.2021 № 05-2-1-3-057614-2021 (выдано ООО «КОИН-С»).
4.3. Получено разрешение на строительство объекта МКУ «Отдел строительства, архитектуры и ЖКХ» муниципального района «Магарамкентский район» от 03.02.2023 № 05-05525000-4А-2023 г. 
 4.4. Строительно-монтажные работы завершены, произведен монтаж оборудования. В июне введен в эксплуатацию объект по 1 этапу на 5 тыс. тонн ед. хранения.
Строительно-монтажные работы завершены, произведен монтаж оборудования. в июне 2024 года введен в эксплуатацию объект по 1 этапу на 5 тыс.тонн.ед.хранеия. 
Завершена реализация 1-ой очереди проекта. Получено разрешение на ввод объекта в эксплуатацию № 05-05525000-06-2024 от 24 июня 2024 г., выданное МКУ «Отдел строительства, архитектуры и ЖКХ» МР «Магарамкентский район». В хранилище был заложен урожай 2024 года (яблоки и др.).</t>
  </si>
  <si>
    <t>В 2024 году предоставлены субсидии из республиканского бюджета на развитие хранения плодоовощной продукции в размере 30,0 млн руб.
Господдержка: субсидии на закладку и уход садов в 2023 году – 41,3 млн руб.</t>
  </si>
  <si>
    <t>Наличие земельного участка в с. Джепель Магарамкентского района площадью 2,35 га.</t>
  </si>
  <si>
    <t>Строительство (посадка) суперинтенсивного сада на площади 100 га ООО «Анжелина» (Дербентский район РД)
Минсельхоз РД, Дагпредпринимательство,
Минимущество РД
ИНН: 0571006600</t>
  </si>
  <si>
    <t>Субсидии на возмещение части затрат на
закладку и уход садов; субсидии на возмещение части затрат на проведение мелиоративных работ; создание необходимой инфраструктуры; субсидии на приобретение оборудования;
статус приоритетного инвестиционного проекта
РД; поддержка в рамках постановления
Правительства РФ № 1704.С 2018 по 2024 годы хозяйству оказана господдержка в виде субсидии на закладку и уход за многолетними насаждениями в сумме 834,1 млн рублей, в том числе 211,4 млн руб. в 2024 году и 140,6 млн руб. на проведение мелиоративных работ (капельное орошение). Всего – 974,7 млн руб.</t>
  </si>
  <si>
    <t>ООО «Анжелина» заложило суперинтенсивные сады на площади 100 га. реализацию проекта и завершило инвестиционную стадию проекта.</t>
  </si>
  <si>
    <t>Проекту оказана господдержка в виде субсидии на закладку и уход садов – 90,8 млн руб., в том числе 39,1 млн руб. в 2024 году, предоставлен земельный участок площадью 132 га без проведения торгов.</t>
  </si>
  <si>
    <t>Строительство завода по производству концентрированных соков, пюре и нектаров
ООО «Хазар» 
(г. Дагестанские Огни)
Минсельхозпрод РД,
Минпромторг РД,
Дагпредпринимательство
ИНН: 0550007289</t>
  </si>
  <si>
    <t>2021 г. - 2026 г.</t>
  </si>
  <si>
    <t>ООО «Хазар» получено положительное заключение госэкспертизы от 15.04.2023 № 05-1-1-3-019402-2023 и формируется документация для подачи в АО «КАВКАЗ.РФ» на получение льготного кредита. Получено разрешение на строительство (реконструкцию) объекта МКУ «Управление архитектуры и градостроительства» администрации городского округа «город Дагестанские Огни» от 04.08.2023 № RU05302000-П-014-2023.</t>
  </si>
  <si>
    <t xml:space="preserve">Проблемы в реализации: 
Необходимая инженерная и транспортная инфраструктура:
энергоснабжение – 1 МВт;
водоснабжение – 300 куб. м в сутки;
водоотведение – 290 куб. м в сутки;
газоснабжение – 400 куб. м/час.
Ввиду отсутствия инженерной инфраструктуры и надлежащего залогового обеспечения возникают проблемы с предоставлением льготного кредита в АО «КАВКАЗ.РФ».
</t>
  </si>
  <si>
    <t>2023 г.-2026 г.</t>
  </si>
  <si>
    <t>В рамках реализации проекта выполнены следующие работы по объектам.
- Основная ограда. Выполнены работы по устройству подпорной стенки и бетонных фундаментов по периметру участка с установкой столбов ограды, установлено временное ограждение из металлопрофиля.
- Административно-бытовой корпус (АБК) - завершены работы по фундаментам, внутренней канализации, кладке стен, завершено бетонирование полов, колонн и ригелей, перекрытие 1-2 этажа и кровли. Выполнены работы по огнезащите деревянных конструкций и монтажу профлиста. Завершен монтаж окон, завершены работы по внутренней электропроводке, начинаются работы по отоплению, канализации и отделочные работы.
- Убойный цех - завершены фундаменты стаканного типа и фундаменты ФЛМ-1.  Полностью выполнены работы по бетонированию цокольной балки. Установлены металлоконструкций (МК) колонн, завершены работы по монтажу МК ферм, завершены работы по огнезащите МК, завершен монтаж сэндвич-панелей стен, идет к завершению монтаж кровли (завершено устройство «корыта»). Завершены работы по армированию и бетонированию фундаментов под внутренние колонны, полностью завершен монтаж МК балочной клетки (первый этаж). Выполняются работы по внутренней канализации.
- Загон. Завершено устройство фундаментов, выполнена гидроизоляция (обмазка битумом). Проведена обратная засыпка и уплотнение грунта. Завершена кладка наружных стен, устройство МК и огнезащита МК (получено лабораторное заключение МЧС). Завершены кровельные работы и устройство бетонного основания пола. Закончена штукатурка фасада и кладка внутренних стен, выполняются работы по монтажу внутреннего электроосвещения и канализации.
- Резервуары (2 шт.). Полностью завершены земляные работы, завершена бетонная подушка, ж/б стены, перекрытия и гидроизоляция. 
- Подготовлены площадки под котельную и дизель-генератор, залиты фундаменты помещения под автомойку.
Заключены договоры на поставку пластиковых окон на убойный цех, дверных проемов на АБК, бетона, арматуры, керамического кирпича, сэндвич-панелей поэлементной сборки (СППС) на кровлю производственного цеха.
Завершены работы по водоснабжению объекта.
В соответствии с выданными проектными решениями, завершается работа с субподрядчиками по напорной канализации, вентиляции, электроосвещения, линейных очистных сооружений (ЛОС), котельной, а также на спецработы по финишным слоям полов.
Приобретенное у «Росагролизинга» оборудование по переработке КРС демонтировано, вывезено из г. Нальчика и находится на хранении на складе в г. Кизилюрт Республики Дагестан. Оборудование по переработке МРС изготовлено в г. Оренбург (ООО «ОК-инжиниринг»), частично оплачено и готово к поставке. В настоящее время завершается рассмотрение откорректированной ПСД строительства экспертами ГАУ РД «Государственная экспертиза проектов» в рамках экспертного сопровождения, получено положительное заключение госэкспертизы по проектной документации (без сметной части). Идет процесс представления смет для рассмотрения на достоверность и правильность составления, по результатам которого ожидается получение полного положительного заключения экспертизы ПСД.</t>
  </si>
  <si>
    <t>Не получено положительное заключение на проверку достоверности сметной стоимости по инвестпроекту. Инициатор проекта заявляет о проблемах с финансированием проекта.</t>
  </si>
  <si>
    <t>В собственности ООО «Алияк» находится земельный участок площадью 70 га.
Предоставлен в аренду земельный участок площадью 300 га в Сулейман-Стальском районе</t>
  </si>
  <si>
    <t>2022-2026 гг.</t>
  </si>
  <si>
    <t>В результате реализации новой модели кроме собственного потребления возможны продажи инкубационного яйца контрагентам БМ Групп, но по факту это будет в случае, если проект будет далее расширен еще - на 50 млн шт. яиц.</t>
  </si>
  <si>
    <t>Строительство репродукторов второго порядка для производства 20 млн инкубационного яйца в год 
ООО «Батыр-Демир»           (Хасавюртовский район РД)
Минсельхозпрод РД
ИНН: 0534054210</t>
  </si>
  <si>
    <t>2021 г. - 2026 гг.</t>
  </si>
  <si>
    <t xml:space="preserve">В рамках проекта создан завода по производству до 60 тысяч тонн гранулированных комбикормов в год. 
6 января 2025 года произошел пожар, в результате которого полностью уничтожен инкубационный цех. Общая сумма ущерба составляет 728,6 млн руб., в том числе технологического оборудования зарубежного производства (Бельгия) стоимостью 628 млн руб. В настоящее время реализация проекта актуализируется с учетом необходимости скорейшего восстановления инкубационного цеха. 
Реализация проекта временно приостановлена.
</t>
  </si>
  <si>
    <t>Предполагается расширение риса-сырца: доведение ежегодных посевных площадей риса до 1 тыс га, реконструкция рисовых чеков на площади 1 тыс га, в том числе новых на 386 га, приобретение 2 рисоуборочных комбайнов и одного трактора, строительство 3 ангаров под зернохранилище. Производство риса довести до 5 тонн в год.
В 2024 году введены в оборот 380 га земель, завершено строительство первого ангара, начато строительство второго ангара. Проведена реконструкция мелиоративной системы на площади 150 га. Приобретен 1 трактор и 1 комбайн</t>
  </si>
  <si>
    <t>Построен газопровод, установлена высоковольтная воздушная линия протяженностью 1 км, смр на 50 %.
Проложены коммуникации, выполнены земляные работы. Завершен нулевой цикл и сборка каркаса теплицы. На территории комплекса построен КПП и проложены два заезда с трассы на территорию, завершена сборка ограждения (1500 м).</t>
  </si>
  <si>
    <t>Проблемы с получением льготного инвестиционного кредитования.</t>
  </si>
  <si>
    <t xml:space="preserve">Включен в реестр резидентов ТОСЭР «Каспийск» от 21.02.2020 г. 
Получено разрешение на строительство производственного комплекса. 
Дорабатывается ПСД, проводятся работы по обеспечению площадки электроснабжением.
</t>
  </si>
  <si>
    <t>Планируется реконструкция 10 аварийных и возведение 20 новых птичников общей площадью более 38 тыс. кв. м; 
реконструкция административно-хозяйственного корпуса;   
реконструкция пометохранилища;
создание (возведение) убойного цеха;
создание (возведение) комбикормового цеха.</t>
  </si>
  <si>
    <t xml:space="preserve">8 651, 625 </t>
  </si>
  <si>
    <t>Наиболее оптимальным вариантом развития этой территории является механизм комплексного развития территории (далее – КРТ), который позволяет сформировать единую концепцию освоения, упрощает земельно-имущественные отношения с лицом, которое будет реализовывать КРТ. При включении данного проекта в перечень «прорывных» было заявлено строительство объектов капитального строительства общей площадью около 5,0 млн. кв. м. на территории площадью свыше 224 га жилых комплексов, санаторно-курортных и туристских объектов, объектов социальной, коммунальной и транспортной инфраструктур. 
На данной территории ранее уже были сформированы земельные участки с кадастровыми номерами 05:40:000079:150 площадью 147 га и 05:40:000067:756 площадью 77,3 га, которые рассматриваются для реализации данного проекта. Но на сегодняшний день земельные участки находятся в собственности Российской Федерации, а для реализации Республикой Дагестан проекта комплексного развития территории необходима передача их в собственность Республики Дагестан.
Главой Республики Дагестан С.А. Меликовым в адрес руководителя Росимущества Яковенко В.В. направлено письмо от 24.03.2025 № 29-30-32 о согласовании проекта решения о комплексном развитии территории микрорайона «Лазурный берег».  Параллельно проводится работа по определению оптимальных границ не обремененный правами третьих лиц земельных участков на территории микрорайона «Лазурный берег» и подготовлены соответствующие материалы для обращения в адрес Росимущества.</t>
  </si>
  <si>
    <t>30.06.2023 г. ФКУ «Ространсмодернизация» заключен государственный контракт с генеральной подрядной организацией АО «Мостоотряд-99» на выполнение строительно-монтажных работ по строительству объекта «Реконструкция аэропорта Махачкала (Уйташ)».
В настоящее время ведутся основные работы по строительству и реконструкции указанных объектов (патрульная дорога, очистные сооружения, водосточно-дренажная сеть, ИВПП, аварийно-спасательная станция, ограждение периметровое). Реализация предусмотренных проектом мероприятий позволит снять
существующие ограничения по приему различных типов воздушных судов, что значительно увеличит количество обслуживаемых самолетов и пассажиров в аэропорту, все предусмотренные проектом мероприятия будут способствовать развитию туристической отрасли и смежных отраслей экономики региона.</t>
  </si>
  <si>
    <t>Тел.: 8(8722) 60-91-52; Эл. почта:
dagavtodor@e-dag.ru</t>
  </si>
  <si>
    <t>Тел.: 8(988)2900355; Эл. почта: Dzhamilya.R@mcxaero.ru</t>
  </si>
  <si>
    <t xml:space="preserve">
Строительство Дербентской винодельческой компании в г. Дербент
ООО «Дербентская винодельческая компания» (г. Дербент)
Дагвино,
Дагпредпринимательство
ИНН: 0542013024</t>
  </si>
  <si>
    <t xml:space="preserve">Проблемы в реализации: 
По проекту строительства МКР «Лазурный берег» в Приморском районе г. Махачкалы имеются риски недостижения показателей и контрольных точек, заключающиеся в следующем. Наиболее оптимальным вариантом развития этой территории является механизм КРТ незастроенной территории, который позволяет сформировать единую концепцию освоения, упрощает земельно-имущественные отношения с лицом, которое будет реализовывать КРТ.
Для подготовки и принятия решения КРТ в отношении территории Лазурный берег, обязательным условием является отсутствие обременений правами третьих лиц, расположенных в границах территории земельных участков. На данной территории ранее уже были сформированы земельные участки с кадастровыми номерами 05:40:000079:150 площадью 147 га и 05:40:000067:756 площадью 77,3 га, которые на сегодняшний день находятся в собственности Российской Федерации.
На запрос Минстроя Дагестана о возможности реализации КРТ на данных земельных участках Росимущество в своем ответе (письмо от 12.10.2023 № 10/45973) сообщило о нецелесообразности выбытия их из собственности Российской Федерации и необходимости предусмотреть равноценную компенсацию за планируемое к включению в границы КРТ имущество. Кроме этого, по информации Росимущества, земельный участок с кадастровым номером 05:40:000067:756 вовлечен в хозяйственный оборот предоставлен в аренду ООО «Махачкалинское взморье», а в границах земельного участка с кадастровым номером 05:40:000079:150, исходя из сведений публичной кадастровой карты, расположены водные объекты, которые в силу Водного кодекса Российской Федерации находятся исключительно в собственности Российской Федерации. По вопросу передачи из федеральной собственности в собственность Республики Дагестан указанных выше земельных участков, для комплексного развития территории Минстроем Дагестана в адрес руководителя Росимущества было направлено обращение от 25.03.2024 г. № 26-30/110 с просьбой провести ряд мероприятий в целях создания условий для возможности инициирования Республикой Дагестан вопроса о включении земельных участков, находящихся в государственной собственности Российской Федерации, в проект «Лазурный берег» в рамках комплексного развития территории.  Согласно информации, полученной в ответном письме от 18.04.2024 № ВЯ-10/18479, Росимуществом направлено письмо от 02.04.2024 № АШ-10/15327 в адрес Судебного департамента при Верховном Суде Российской Федерации, а также Верховного Суда Республики Дагестан по вопросу предоставления позиции о возможности отказа Верховного Суда Республики Дагестан от права постоянного (бессрочного) пользования на земельный участок с кадастровым номером 05:40:000067:1996. 
Одновременно с этим Росимуществом письмом от 11.04.2024 № АШ-10/17163 в адрес ТУ Росимущества в Республике Дагестан направлено поручение о проведении обследования земельных участков с кадастровыми номерами: 05:40:000079:150, 05:40:000079:847, 05:40:000079:848, 05:40:000067:756, 05:40:000067:757, 05:40:000067:1996, в том числе об осуществлении комплекса мероприятий по приведению земельно-правовых отношений в соответствие с действующим законодательством Российской Федерации, а также о предоставлении актуальной информации по порядку использования земельного участка с кадастровым номером 05:40:000067:1996, переданного на праве постоянного (бессрочного) пользования Верховному Суду Республики Дагестан.  Согласно поступившему письму из Росимущества от 17.12.2024 № АШ-10/62319 в рамках обращения Росрестра от 08.05.2024 № 16-4216-МС/24 относительно письма исполняющего обязанности Главы Республики Дагестан Абдулмуслимова А.М. от 15.04.2024 № 21-20/155 по вопросу, касающемуся планируемого градостроительного развития территории, находящейся между г. Махачкалой и г. Каспийск, основу которой составляют земельные участки федеральной собственности с кадастровыми номерами: 05:40:000067:756, 05:40:000079:150, 05:40:000079:848, 05:40:000067:1996, 05:40:000067:12051, а также в рамках писем Главы Республики Дагестан Меликова С.А. от 25.03.2024 № 29-30/110 и от 05.04.2024 № 29-30/132, рассмотрены материалы их обследований, проведенных ППК «Роскадастр», представленные письмом ТУ Росимущества в Республике Дагестан от 27.09.2024 № 05-АУ-5/4144.  По итогам проведенных работ отношении вовлечённых земельных участков Росимуществом Территориальному управлению дан ряд поручений о проведении мероприятий, в том числе совместных с Правительством Республики Дагестан, направленные на разрешение земельных вопросов, касающихся названной выше территории. Исполнение данного поручения поставлено на контроль руководителя Территориального управления, с ежемесячным отчетом его исполнения в срок до 15 числа каждого месяца. В настоящее время земельный вопрос в границах территории планируемой реализации КРТ не разрешен. 
Пути решения: В соответствии действующим законодательством подготовка и принятие решения о комплексном развитии территории в границах Лазурного берега не представляется возможным до завершения Росимуществом работ, в том числе и кадастровых, в отношении земель на данной территории и разрешения земельного вопроса. Главой Республики Дагестан С.А. Меликовым в адрес руководителя Росимущества Яковенко В.В. направлено письмо от 24.03.2025 № 29-30-32 о согласовании проекта решения о комплексном развитии территории микрорайона «Лазурный берег».  Параллельно проводится работа по определению оптимальных границ не обремененный правами третьих лиц земельных участков на территории микрорайона «Лазурный берег» и подготовлены соответствующие материалы для обращения в адрес Росимущества. Решение о комплексном развитии территории микрорайона «Лазурный берег» будет принято после устранения градостроительных ограничений в отношении земельных участков, расположенных в границах рассматриваемой территории. В связи с имеющимися перечисленными проблемами с земельными участками в настоящее время ближайшая контрольная точка – утверждение планировки территории, раннее запланированная на 30.06.2025, перенесена на 2 года, соответственно, и последующие тоже. </t>
  </si>
  <si>
    <t>МИП</t>
  </si>
  <si>
    <t xml:space="preserve">"Строительство завода по производству кондитерских изделий"
ООО "ЮНИОН"
Кумторкалинский район </t>
  </si>
  <si>
    <t>Распоряжение Главы Республики Дагестан от 05.05.2023 г. 
 № 70-рг предоставлен земельный участок 
05:50:000051:4160</t>
  </si>
  <si>
    <t xml:space="preserve">Проблемным вопросом является несоблюдение условий договора по технологическому присоединению со стороны ПАО «Россети Северный Кавказ». Мероприятия по технологическому присоединению необходимо выполнить до 30.09.2025 г. </t>
  </si>
  <si>
    <t>Тел.: +7 (929) 621 -65 - 14</t>
  </si>
  <si>
    <t>Срок начала
реализации
проекта – 01.09.2023
Срок окончания
реализации
проекта – 31.03.2026 
Общий срок
реализации
проекта – 2,7 г.</t>
  </si>
  <si>
    <t xml:space="preserve">Местоположение: Новолакский и Кумторкалинский районы Республики Дагестан; 
Ориентировочная площадь земель: до 350 га на период выполнения строительно-монтажных работ, в том числе порядка 100 га на период эксплуатации ВЭС. 
Оформление прав (собственность, аренда, иной вид права пользования): аренда, сервитут – на период выполнения строительно-монтажных работ; аренда, собственность – на период эксплуатации ВЭС.
</t>
  </si>
  <si>
    <t xml:space="preserve">1. Выполнен ветромониторинг и микросайтинг;
2. Выполнена аэрофотосъемка (1:5000);
3. Выполнен сбор исходно-разрешительной информации для проектирования ВЭС;
4. Подготовлена карта ограничений территории;
5. Оформлены правоустанавливающие документы на земельные участки 
для выполнения строительно-монтажных работ;
6. ВЭС включена в Схему территориального планирования РФ;
7. Утверждена документация по планировке территории для размещения ВЭС;
8. АО «СО ЕЭС» включило объекты в Схему и программу развития электроэнергетических систем России на 2023-2028 годы. Объекты учтены в СиПР;
9. Разработана и согласована с Системным оператором (Филиал 
АО «СО ЕЭС» ОДУ Юга), сетевыми организациями (ПАО «Россети» 
и ПАО «Россети Северный Кавказ») схема выдачи мощности Новолакской ВЭС (до 315 МВт по классу напряжения 110 кВ).
10. 22.12.2023 с ПАО «Россети Северный Кавказ» заключен договор 
об осуществлении технологического присоединения Новолакской ВЭС 
к электрическим сетям.
11. ПАО «Россети Северный Кавказ» подписан договор с подрядчиком 
на выполнение изысканий по ВЛ для реализации технологического присоединения.
12. Проведены комплексные инженерные изыскания по ВЭС. 
13. Разработана рабочая документация автомобильных дорог ВЭС.
14. Получены положительные заключения экспертизы проектной документации ВЭС по этапам строительства 1-3 и 4-5.
15. Ведётся разработка рабочей документации по строительству ВЭС, РУ-1 
и РУ-2 (Подстанции).
16. Определена подрядная организация на выполнение работ по строительству фундаментов ВЭС по этапам строительства 1-3.
17. Определена подрядная организация на выполнение комплекса строительно-монтажных работ по РУ-1 и РУ-2 (Подстанции).
18. Определена подрядная организация на проведение дополнительных статических испытаний грунтов сваями.
19. Ведётся закупочная процедура по выбору подрядной организации 
на строительство фундаментов ВЭС по этапам строительства 4-5.
20. Определена подрядная организация на выполнение СМР, ЭМР, ПНР 
по ВЛ, КЛ, ВОЛС и монтаж ТП ВЭС.
21. Получено разрешение на строительство ВЭС по этапам строительства 1-3.
22. Получено разрешение на строительство ВЭС по этапам строительства 4-5.
23. Ведётся производство работ по строительству автомобильных дорог ВЭС.
24. Завершено производство работ по строительству фундаментов ВЭС 
по этапам строительства 1-3.
25. Ведётся выполнение комплекса строительно-монтажных работ по РУ-1 
и РУ-2 (Подстанции).
26. Ведутся работы по монтажу ТП ВЭС.
27. Ведутся работы по инсталляции ВЭУ.
28. Выполнены дополнительные статические испытаниям грунтов сваями, отчеты приняты, РД сформировано на основании результатов испытаний грунтов.
29. Получено согласование ПАО «Россети Северный Кавказ» проектной документации по объекту «Новолакская ВЭС».
30. Срок реализации ПАО «Россети Северный Кавказ» мероприятий 
по строительству ВЛ 110 и реконструкции ячеек на Подстанции «Артём» ставит под сомнение дату ввода генерирующего объекта в эксплуатацию (1-я очередь) – июнь 2025 г.
31. Определен подрядчик на выполнение работ по устройству фундаментов ВЭУ по этапам строительства 4-5.
</t>
  </si>
  <si>
    <t xml:space="preserve">1. В целях размещения подъездной автомобильной дороги к объекту федерального значения «Новолакская ВЭС» АО «ВетроОГК-3» необходимо оформить право пользования частью земельного участка с кадастровым номером 05:50:000066:54 площадью 7 624 кв.м для строительства  подъездной автомобильной дороги. Земельный участок принадлежит на праве собственности Республике Дагестан. Минимущество РД неоднократно отказывает в заключении соглашения об установлении сервитута (АО «ВетроОГК-3» было направлено 6 запросов на установление сервитута), либо оставляет без ответа запросы о выдаче разрешения на использование части земельного участка (запросы от 18.04.2024 и 24.04.2025).
06.11.2024 и 26.11.2024 состоялись совещания по вопросу оформления прав 
АО «ВетроОГК-3» на часть земельного участка. Принято решение о заключении соглашения об установлении сервитута в срок до 31.01.2025. 
20.03.2025 направлено обращение в Правительство РД и Минэнерго РД об оказании содействия в решении проблемы.
24.04.2025 направлено заявление в Минимущество РД о выдаче разрешения на использование ЗУ.
По состоянию на 09.06.2025 соглашение об установлении сервитута между 
АО «ВетроОГК-3» и Минимуществом РД не заключено, разрешение на использование ЗУ не выдано. 
2. На основании договоров ДПМ ВИЭ, поставка мощности Новолакской ВЭС на ОРЭМ запланирована на 01.07.2025. Срок выполнения мероприятий по договору технологического присоединения в зоне ответственности ПАО «Россети Северный Кавказ» - 23.12.2025. Несвоевременный ввод ВЭС приведет к штрафам на ОРЭМ. 
3. 12.09.2024 ФБУЗ «Центр гигиены и эпидемиологии в Республике Дагестан» повторно выдал отрицательное заключение санитарно-эпидемиологической экспертизы проекта СЗЗ ВЭС на заявку АО «ВетроОГК-3» (одно из замечаний - отсутствие изменения вида разрешенного использования и перевода категории земельных участков сельскохозяйственного назначения в категорию земель промышленности, и изменение вида разрешенного использования на энергетика). 
4. Требуется принять решение о механизме предоставления субсидии на возмещение затрат на технологическое присоединение.
</t>
  </si>
  <si>
    <t>Тел.: +7 (495)286-52-00 доб. 6711 Тел.: +7 (495)286-52-00 доб. 6050</t>
  </si>
  <si>
    <t>Тел.: +7 (495)286-52-00</t>
  </si>
  <si>
    <t>2022 - 2026гг.</t>
  </si>
  <si>
    <t>Земельный участок площадью 155 га с кадастровым номером 05:03:000000:898</t>
  </si>
  <si>
    <t>Тел.: +7 (495) 933-06-03, доб. 1133 Тел.: +7 (495) 933-06-03, доб. 1160</t>
  </si>
  <si>
    <t>Тел.: +7 (495) 136-20-08</t>
  </si>
  <si>
    <t>2024 - 2026г.</t>
  </si>
  <si>
    <t>Проект отобран в рамках механизма стимулирования проектов ВИЭ на розничном рынке электроэнергии и мощности.</t>
  </si>
  <si>
    <t>Земельный участок с кадастровым номером 05:50:000083:864, площадью 62 750 м2</t>
  </si>
  <si>
    <t xml:space="preserve">Проект строительства ветряной электростанции Махачкалинская ВЭС (МахВЭС), мощностью 12,5 МВт, реализуются на территории Республики Дагестан, на территории Новолакского района (Новострой). Суть проекта в создании генерирующих объектов, функционирующих на основе возобновляемых источников электроэнергии - энергии ветра.
В настоящее время проект строительства Махачкалинской ВЭС получил положительную экспертизу проектно-сметной документации, а также разрешение на строительство от уполномоченного органа власти. Подписан договор на технологического присоединение к сетям ПАО «Россети Северный Кавказ».
</t>
  </si>
  <si>
    <t xml:space="preserve">В настоящее время, в связи с санкционными ограничениями, действующими в Российской Федерации, объем выпуска промышленных ВЭУ существенно ограничен. Приоритетно осуществляется выпуск оборудования исключительно для объектов оптового рынка электроэнергии.
 Несмотря на полную готовность проекта Махачкалинской ветроэлектростанции к строительной фазе, в настоящее время наблюдаются существенные ограничения в производстве ветроэнергетических установок, что создает значительную неопределённость в формировании производственного графика. Проект ожидает своей очереди в производственном плане завода-изготовителя, что обусловлено высоким спросом на ветроэнергетическое оборудование и ограниченными производственными мощностями предприятия.
</t>
  </si>
  <si>
    <t xml:space="preserve">Тел.: +7 915 145 1676
</t>
  </si>
  <si>
    <t>Земельный участок с кадастровым номером 05:51:000015:227, категорией земли промышленности и энергетики, площадью 2388 м2</t>
  </si>
  <si>
    <t>Проект строительства малых гидроэлектростанций (Самурские МГЭС), мощностью 5,94 МВт, реализуются на территории Республики Дагестан, на территории Рутульского, Ахтынского и Докузпаринского районов. Суть проекта в создании генерирующих объектов, функционирующих на основе возобновляемых источников электроэнергии - энергии потоков воды.
В настоящее время на площадке строительства Самурских МГЭС 12 и 14 ведутся внутриплощадочные работы, заливка фундамента под здание МГЭС, а также проводится укладка труб для создания деривационного водовода. Законтрактовано основное гидротехническое оборудование.</t>
  </si>
  <si>
    <t>Получение технических условий к технологическому присоединению к сетям ПАО «Россети» для Самурской МГЭС-14, Самурской МГЭС – 15, Самурской МГЭС – 13.</t>
  </si>
  <si>
    <t>Тел.: +7 915 145 1676</t>
  </si>
  <si>
    <t>Строительство Новолакской ветроэлектростанции мощностью до 315 МВт АО "НоваВинд" (в настоящее время АО "Росатом Возобновляемая энергия")  Минэнерго РД</t>
  </si>
  <si>
    <t>2023-2035 г.</t>
  </si>
  <si>
    <t>Минстрой РД
МИП</t>
  </si>
  <si>
    <t>Комитет по виноградарству и алкогоьному регулированию
МИП</t>
  </si>
  <si>
    <t>«Строительство туристического комплекса «Смотровая площадка Дубки»
ООО «Экотуркомплекс Главрыба»
Казбековский район</t>
  </si>
  <si>
    <t>Минтуризм РД
МИП</t>
  </si>
  <si>
    <t>"Строительство ярморочного комплекса "Русские ярмарки-Махачкала" 
ООО "Русские ярмарки-Махачкала"</t>
  </si>
  <si>
    <t xml:space="preserve">Ввиду неисполнения инициатором предусмотренных договорных обязательств реализации проекта, Минимуществом Дагестана направлено соглашение о расторжении договора аренды. По результатам производства Арбитражным судом Республики Дагестан в первой инстанции принято решение о расторжении договора аренды земельного участка с инициатором проекта.
Судебные разбирательства продолжаются. 
</t>
  </si>
  <si>
    <t>На основании Решения Арбитражного суда Республики Дагестан от 20.11.2024 года №А15- 7437/2023 договор аренды земельного участка №01-ЗУ от 03 марта 2022 года между администрацией сельского поселения «село Авадан» Докузпаринского района и арендатором ООО «Агропромышленный парк «Южный» расторгнут.</t>
  </si>
  <si>
    <t>"Строительство туристско-развлекательного комплекса "Хазар"
ООО "Дельта"</t>
  </si>
  <si>
    <t xml:space="preserve">По проекту разработана проектная документация и пройдена процедура государственной экспертизы, подан пакет документов в Администрацию Дербентского района для получения разрешения на строительство, по объектам обеспечивающей инфраструктуры :разработаны скважины для обеспечения питьевой водой, проводится расчет мощности очистных сооружений. </t>
  </si>
  <si>
    <t>"Строительство оптово-распределительного центра"
ООО "АЙТИ технологии"
Республика Дагестан, г. Каспийск, мкр-н "Кемпинг"</t>
  </si>
  <si>
    <t>2025-2031</t>
  </si>
  <si>
    <t>Минпромторг РД
МИП</t>
  </si>
  <si>
    <t>2024-2028</t>
  </si>
  <si>
    <t>2022-2032</t>
  </si>
  <si>
    <t xml:space="preserve"> Реализация проекта по строительству швейного цеха в с. Карата Ахвахского района , ООО "Пронт"
ИНН: 7707472547
(Ахвахский район РД)
</t>
  </si>
  <si>
    <t>Создание индустриального строительного комплекса «Каспийск» на территории Республики Дагестан
ООО «Капитал Инвест-Пром» в настоящее время ООО "РОВНА"
(г. Каспийск)
Минпромторг РД,
Минэкономразвития РД,
Дагпредпринимательство
ИНН: 0572029134</t>
  </si>
  <si>
    <t>Строительство завода по производству гипса и гипсосодержащих строительных материалов в промышленной зоне с. Кафыр-Кумух Республики Дагестан 
ООО «Матис»
(Буйнакский район РД)
Минпромторг РД,
Дагпредпринимательство
ИНН: 0507043001</t>
  </si>
  <si>
    <t>«Строительство универсального склада продовольственных и не продовольственных товаров, г. Махачкала», ООО «ОРЦ Махачкала», 
ИНН:0552007118                         (Кумторкалинский район РД)</t>
  </si>
  <si>
    <t>Создание высокотехнологичного производства многоцелевого четырехместного двухдвигательного самолета МАИ-411 «Альфа-КМ»
АО «Концерн КЭМЗ» 
(г. Кизляр)
Минпромторг РД
ИНН: 0547003781</t>
  </si>
  <si>
    <t>«Зодиак СЭС в Докузпаринском районе Республики Дагестан» ООО "Новая энергия" (Докузпаринский район РД)
Минэнерго РД,
ИНН: 7728872602</t>
  </si>
  <si>
    <t>Минэнерго РД
МИП</t>
  </si>
  <si>
    <t>ООО "Каспийская лоза",  "Закладка виноградника с капельным орошением на земельном участке площадью 572 га в Дербентском районе село Митаги-Казамаляр"</t>
  </si>
  <si>
    <t>Строительство винно-коньячного производственного комплекса Alvisa 
ООО «Алвиса» 
(Дербентский район РД)
Дагвино,
Дагпредпринимательство
ИНН: 7730614662</t>
  </si>
  <si>
    <t>Закладка интенсивных садов и строительство плодохранилища
ООО «Полоса»
(Сулейман-Стальский район РД)
Дагпредпринимательство
Минсельхозпрод РД
ИНН: 0529911678</t>
  </si>
  <si>
    <t>Минсельхоз РД
МИП</t>
  </si>
  <si>
    <t>Проект по созданию инновационной молочно-товарной фермы на 400 фуражных коров
ООО «Алияк» 
 (Сулейман-Стальский район РД)
Минсельхозпрод  РД, Дагпредпринимательство
ИНН: 0529000594</t>
  </si>
  <si>
    <t>Реконструкция мясной овцеводческой фермы на 2000 овцематок вблизы с. Даркуш-Казмаляр,Сулейман-Стальского района                                                  Республики Дагестан                                                                             ООО "Алияк" (ООО "Алияк") ИНН: 0529000594</t>
  </si>
  <si>
    <t>Строительство Махачкалинского ветропарка мощностью 12,5 МВт
ООО «EcoEnergy»
(Новострой)
Минэнерго РД
ИНН: 6315657707</t>
  </si>
  <si>
    <t>Создание базы отдыха "Персиковый остров"в с. Чиркей, Буйнакского района Республики Дагестан.
ООО "Персиковый остров"            
 ИНН: 0507026165</t>
  </si>
  <si>
    <t>Комплексное развитие территории микрорайона «Южный» города Дербент
Фонд СГДРИ «Новая Земля» 
(г. Дербент)
МО «г. Дербент»
Минимущество РД
Минэкономразвития РД                              
ИНН: 0542020409</t>
  </si>
  <si>
    <t>"Строительство жилого комплекса" "Каспий - Сити",  ООО "Каван",                   
г. Каспийск; ИНН: 0500001080</t>
  </si>
  <si>
    <t>Строительство МКР «Лазурный берег»
ООО «Капитал-Инвест» (г. Махачкала)
Минстрой РД                                             
 ИНН: 0570004261</t>
  </si>
  <si>
    <t>Реконструкция (строительство) объектов федеральной собственности, в том числе строительство новой взлетно-посадочной полосы АО «Международный аэропорт «Махачкала» (Карабудахкентский район РД)
Минтранс РД,
Дагпредпринимательство                   
ИНН: 0571000541</t>
  </si>
  <si>
    <t>соглашение о предоствалении из республиканского бюджета РД субсидии на стимулирование развития винорградарства и виноделия</t>
  </si>
  <si>
    <t xml:space="preserve">Распоряжение Главы Республики Дагестан от 05.07.2023 г. 
 № 96-рг
</t>
  </si>
  <si>
    <t xml:space="preserve">Распоряжением Главы РД от 26082.2022 г. № 118-рг предоставлены земельные участки в аренду без проведения торгов </t>
  </si>
  <si>
    <t>Земельный участок в аренду без проведения
торгов, субсидии на развитие
производства зерновых, в том числе риса;
проведение мелиоративных работ;
субсидирование части затрат на технологическое оборудование. на развитие производства зерновых, в том числе риса – 63,8 млн руб., в том числе 5,2 млн руб. в 2023 году; проведение мелиоративных работ – 106,8 млн руб., в том числе 30,0 млн руб. в 2023 году; субсидирование части затрат на технологическое оборудование (переработка и хранение риса) – 93,9 млн руб., в том числе 13,1 млн руб. в 2023 году. Всего – 264,5 млн руб.</t>
  </si>
  <si>
    <t xml:space="preserve">Статус резидента ТОСЭР «Дагестанские Огни».
Субсидии на приобретение технологического оборудования.
Земельный участок в аренду без проведения торгов распоряжением Главы Республики Дагестан 
Возможность подведения инфраструктуры  в рамках постановления Правительства РФ № 1704
</t>
  </si>
  <si>
    <t xml:space="preserve">Для реализации инвестиционного проекта распоряжением Главы Республики Дагестан от 25 декабря 2019 года № 125-рг предоставлен в аренду без торгов земельный участок 5 га сроком до 5 лет 
Статус резидента ТОСЭР «Каспийск».
</t>
  </si>
  <si>
    <t xml:space="preserve"> "Закладка виноградников с капельным орошением на земельном участке площадью 331,8 га в Дербентском районе, село Джалган"
ООО "Дербент Агро"</t>
  </si>
  <si>
    <t xml:space="preserve">Земельный участок в аренду без проведения торгов 
план мероприятий «Комплексное развитие МО ГО «г. Дербент» до 2025г. 
</t>
  </si>
  <si>
    <t>«Закладка виноградников на 311 га в Дербентском районе», АО «Кизлярский коньячный завод»
(Дербентский район РД)                                    ИНН:0547011052</t>
  </si>
  <si>
    <t>"Закладка виноградников на 140 га в Кизлярском районе" АО "Кизлярский коньячный завод"</t>
  </si>
  <si>
    <t>Комитет по виноградарству и алкогольному регулированию
МИП</t>
  </si>
  <si>
    <t>В целях предоставления региональных мер государственной поддержки в части возможности возмещения затрат на создание необходимых для инвестиционного проекта объектов инфраструктуры по результатам последующего регионального отбора на предоставление субсидии юридическим лицам на возмещение фактически произведенных ими затрат на создание объектов инфраструктуры в рамках механизма новых инвестиционных проектов, утвержденного постановлением Правительства Российской Федерации от 19 октября 2020 г. № 1704. В целях реализации указанного механизма было заключено Соглашение между Правительством Республики Дагестан и ООО «Юнигрин Пауэр» о намерениях по реализации нового инвестиционного проекта «Строительство Ногайской солнечной электростанции» от 31 марта 2022 г., в котором закреплен Перечень объектов инфраструктуры, необходимых для реализации указанного проекта: повышающая подстанция, подъездная автомобильная дорога. 
Кроме того, приказом Минэкономразвития России от 21 июня 2022 г. № 319 «О внесении изменений в приказ Минэкономразвития России от 28 июня 2021 г. № 386 «Об утверждении сводного перечня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осуществление субъектом Российской Федерации бюджетных инвестиций в объекты инфраструктуры» проект Ногайской солнечной электростанции с соответствующей инфраструктурой включен в сводный перечень новых инвестиционных проектов.
В связи с этим в декабре 2023 года между Правительством Республики Дагестан и ООО «Юнигрин Пауэр» заключено дополнительное соглашение от 29 декабря 2023 г. № 1 к Соглашению от 31 марта 2022 г., предусматривающее в том числе корректировку плановых затрат на объекты инфраструктуры для реализации проекта. При этом региональный отбор в рамках механизма, утвержденного постановлением Правительства Российской Федерации от 19 октября 2020 г. № 1704, не проводился.</t>
  </si>
  <si>
    <t xml:space="preserve">2024-2026 гг. </t>
  </si>
  <si>
    <t>Бурлакова Анастасия Александровна - 89886480692
Тел.: +7 (988)_648-06-92_;
Эл. почта: Azimut.kaspiysk@mail.ru
Контактные данные инициатора инвестиционного проекта:
Тел.: +7 (927) 361-11-11;
Эл. почта: Azimut.kaspiysk@mail.ru</t>
  </si>
  <si>
    <t>тел. +7-906-447-87-00
Эл. почта: tsaniev@mail.ru</t>
  </si>
  <si>
    <t xml:space="preserve">Основные стадии реализации проекта: 
· Инвестиционная стадия (10.2024-11.2027): 
• Подготовительные и земельные работы (10.2024-05.2025).
• Строительство инфраструктуры (10.2024-12.2025).
• Строительство отеля на 98 номеров (09.2025-09.2027). 
• Строительство ресторана (10.2025-12.2026). 
• Строительство административного здания (01.2026-12.2026).
• Строительство домиков с местами для отдыха (02.2025-05.2027). 
• Благоустройство территории (дорожки, коллекционный сад,детские 
• площадки) (02.2026-11.2027). 
• Операционная стадия (с 04.2027): - Запуск жилого фонда – 04.2027. 
• На 30.06.2025г. Ведутся подготовительные и земельные работы, подключение к электросетям согласно ТУ. получение разрешение на строительство. </t>
  </si>
  <si>
    <t xml:space="preserve">Строительство гостиницы на 30 номеров                                                                  по адресу: ул. Алибега Фатахова                                 с. Касумкент,                                                  Сулейман-Стальского района,                                           Республики Дгестан </t>
  </si>
  <si>
    <t>Санаторий-профилакторий «Кпул-Ятар»
ООО «Алияк» 
Сулейман-Стальский район РД, с. Орта-стал 
Минтуризм РД
ИНН: 0529000594</t>
  </si>
  <si>
    <t>2024-2031</t>
  </si>
  <si>
    <t>Тел.: +7 (928) 522-33-73;
Эл. почта: info@agropolosa.ru.</t>
  </si>
  <si>
    <t xml:space="preserve"> построен причал для маломерных судов.
 Подана документация в МР «Каякентский район» на ввод в эксплуатацию 
причала для маломерных судов. 
Начаты работы по  подготовке площадки под строительство гостиничного 
комплекса. 
Выполнена проектная документация, ожидаем получения экспертизы. </t>
  </si>
  <si>
    <t xml:space="preserve">Проблемы в реализации:
 Необходимы дотации на создание инфраструктуры;
- 1.78 га недостаточно для полного реализации проекта. 
- Не выполнено протокольное поручение главы Республики Дагестан о
 дополнительном выделении 4 га  для инвестиционной площадки.
Необходимо увеличение мощности ТП существующая 50 кВА не достаточно.
 Отсутствие водоснабжения .
   Плохие подъездные дороги
 -устройство водоотведения и очистных сооружений </t>
  </si>
  <si>
    <t>8(928) 950-77-34
Тел.: +7 (967) 582 -56- 40;
Эл. почта: hasbulat5@gmail.com
Тел.: +7 (928) 950-77-34;
Эл. почта: aliphan@ gmail.com</t>
  </si>
  <si>
    <t xml:space="preserve">Завершаются работы по строительству гостиничного комплекса, благоустройству территории и устройству наружных инженерных сетей </t>
  </si>
  <si>
    <t xml:space="preserve">Проблемы в реализации: Не предоставлен инвестору в аренду земельный участок под строительство объекта капитального строительства «Создание туристско-рекреационного кластера «Золотые дюны» в с. Крайновка Кизлярского района Республики Дагестан без проведения торгов.
Пути решения: Необходимость оказания содействия со стороны Министерства по туризму и народным художественным промыслам Республики Дагестан в получении инвестором в аренду земельного участка под строительство объекта капитального строительства «Создание туристско-рекреационного кластера «Золотые дюны» в с. Крайновка Кизлярского района Республики Дагестан без проведения торгов.
</t>
  </si>
  <si>
    <t xml:space="preserve">
8(988)773-44-22
Тел.: +7 (929)872-54-80;
Эл. почта: alibegovm@ya.ru.
Тел.: +7 (988)773-44-22;
Эл. почта: apandi-ne@mail.ru.
</t>
  </si>
  <si>
    <t xml:space="preserve">7 (988) 296 83 57
saadula@etnotravel.ru
</t>
  </si>
  <si>
    <t>Между Минтуризмом РД и АО "Газинжсети" заключено соглашение от 27.02.2017 г. № 01/17 по строительству туристической инфраструктуры, общая стоимость составляет 311,5 млн. руб. В сентябре 2021 г. инвестором направлен пакет документов в Минимущество РД для получения в аренду земельного участка без проведения торгов. В связи с замечаниями Минимуществом РД материалы были направлены на доработку инвестору.</t>
  </si>
  <si>
    <t xml:space="preserve"> </t>
  </si>
  <si>
    <t>Бутик-отель "Камелия", инициатор: ИП Гюльмагомедов Шихмагомед Исрафилович, ИНН: 540590009309, место реализации: Республика Дагестан, Табасаранский район, селение Хучни, ул. Горная, д. 1а</t>
  </si>
  <si>
    <t>247 млн.руб.</t>
  </si>
  <si>
    <t>Площадь: 1276 кв.м., 
кадастровый номер: 05:17:000001:1924</t>
  </si>
  <si>
    <t>На 07.08 - подготовка заливки 5 этажа, благоустройство территории, началась отделка внутри гостиницы, залита чаша бассейна</t>
  </si>
  <si>
    <t>Подготовка очистки воды - решаем.  Увеличение мощности по электричество .Сейчас выделено 140 кВт. Желательно дполнитьельное выделение 50- 100 кВт. Возможности есть у энергосбыт</t>
  </si>
  <si>
    <t>тел.: +7 913 732 41 91, 
e-mail: shevket05@mail.ru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</si>
</sst>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b/>
      <sz val="11"/>
      <color theme="1"/>
      <name val="Calibri"/>
      <family val="2"/>
      <charset val="204"/>
      <scheme val="minor"/>
    </font>
    <font>
      <b/>
      <sz val="11"/>
      <name val="Times New Roman"/>
      <family val="1"/>
      <charset val="204"/>
    </font>
    <font>
      <b/>
      <sz val="11"/>
      <color rgb="FF00E668"/>
      <name val="Times New Roman"/>
      <family val="1"/>
      <charset val="204"/>
    </font>
    <font>
      <b/>
      <sz val="11"/>
      <color theme="1"/>
      <name val="Calibri"/>
      <family val="2"/>
      <scheme val="minor"/>
    </font>
    <font>
      <b/>
      <sz val="14"/>
      <color theme="1"/>
      <name val="Times New Roman"/>
      <family val="1"/>
      <charset val="204"/>
    </font>
    <font>
      <b/>
      <sz val="12"/>
      <color theme="1"/>
      <name val="Times New Roman"/>
      <family val="1"/>
      <charset val="204"/>
    </font>
    <font>
      <b/>
      <sz val="18"/>
      <color theme="1"/>
      <name val="Times New Roman"/>
      <family val="1"/>
      <charset val="204"/>
    </font>
    <font>
      <sz val="12"/>
      <color theme="1"/>
      <name val="Calibri"/>
      <family val="2"/>
      <scheme val="minor"/>
    </font>
    <font>
      <sz val="12"/>
      <color theme="1"/>
      <name val="Times New Roman"/>
      <family val="1"/>
      <charset val="204"/>
    </font>
    <font>
      <b/>
      <sz val="12"/>
      <color theme="1"/>
      <name val="Calibri"/>
      <family val="2"/>
      <scheme val="minor"/>
    </font>
    <font>
      <sz val="11"/>
      <color rgb="FF006100"/>
      <name val="Calibri"/>
      <family val="2"/>
      <charset val="204"/>
      <scheme val="minor"/>
    </font>
    <font>
      <b/>
      <sz val="11"/>
      <color rgb="FFFF0000"/>
      <name val="Times New Roman"/>
      <family val="1"/>
      <charset val="204"/>
    </font>
  </fonts>
  <fills count="8">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00E668"/>
        <bgColor indexed="64"/>
      </patternFill>
    </fill>
    <fill>
      <patternFill patternType="solid">
        <fgColor theme="0"/>
        <bgColor indexed="64"/>
      </patternFill>
    </fill>
    <fill>
      <patternFill patternType="solid">
        <fgColor rgb="FF00B0F0"/>
        <bgColor indexed="64"/>
      </patternFill>
    </fill>
    <fill>
      <patternFill patternType="solid">
        <fgColor rgb="FFC6EF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2" fillId="0" borderId="0"/>
    <xf numFmtId="0" fontId="15" fillId="7" borderId="0" applyNumberFormat="0" applyBorder="0" applyAlignment="0" applyProtection="0"/>
    <xf numFmtId="0" fontId="1" fillId="0" borderId="0"/>
  </cellStyleXfs>
  <cellXfs count="274">
    <xf numFmtId="0" fontId="0" fillId="0" borderId="0" xfId="0"/>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3" fillId="5" borderId="1" xfId="0" applyFont="1" applyFill="1" applyBorder="1" applyAlignment="1">
      <alignment horizontal="center" vertical="center"/>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164"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3" fillId="3" borderId="4"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applyAlignment="1">
      <alignment horizontal="left" vertical="center"/>
    </xf>
    <xf numFmtId="164" fontId="0" fillId="0" borderId="0" xfId="0" applyNumberFormat="1" applyAlignment="1">
      <alignment horizontal="center" vertical="center"/>
    </xf>
    <xf numFmtId="164" fontId="4" fillId="2"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0" fillId="5" borderId="0" xfId="0" applyNumberFormat="1" applyFill="1" applyAlignment="1">
      <alignment horizontal="center" vertical="center"/>
    </xf>
    <xf numFmtId="164"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3" fillId="4"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wrapText="1"/>
    </xf>
    <xf numFmtId="164" fontId="0" fillId="5" borderId="1" xfId="0" applyNumberFormat="1" applyFill="1" applyBorder="1" applyAlignment="1">
      <alignment horizontal="center" vertical="center"/>
    </xf>
    <xf numFmtId="164" fontId="3" fillId="4" borderId="4"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4" fillId="2" borderId="8" xfId="0" applyNumberFormat="1" applyFont="1" applyFill="1" applyBorder="1" applyAlignment="1">
      <alignment horizontal="center" vertical="center"/>
    </xf>
    <xf numFmtId="164" fontId="3" fillId="3" borderId="1" xfId="0" applyNumberFormat="1" applyFont="1" applyFill="1" applyBorder="1" applyAlignment="1">
      <alignment vertical="center" wrapText="1"/>
    </xf>
    <xf numFmtId="164" fontId="3" fillId="6" borderId="9" xfId="0" applyNumberFormat="1" applyFont="1" applyFill="1" applyBorder="1" applyAlignment="1">
      <alignment vertical="center"/>
    </xf>
    <xf numFmtId="164" fontId="10" fillId="0" borderId="1" xfId="0" applyNumberFormat="1" applyFont="1" applyBorder="1" applyAlignment="1">
      <alignment horizontal="center" vertical="center"/>
    </xf>
    <xf numFmtId="164" fontId="10" fillId="5" borderId="10" xfId="0"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3" fillId="0" borderId="0" xfId="0" applyNumberFormat="1" applyFont="1" applyAlignment="1">
      <alignment horizontal="center" vertical="center"/>
    </xf>
    <xf numFmtId="164" fontId="10" fillId="0" borderId="2" xfId="0" applyNumberFormat="1" applyFont="1" applyBorder="1" applyAlignment="1">
      <alignment horizontal="center" vertical="center" wrapText="1"/>
    </xf>
    <xf numFmtId="164" fontId="10"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xf>
    <xf numFmtId="164" fontId="10" fillId="5" borderId="1"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164" fontId="10" fillId="0" borderId="1" xfId="0" applyNumberFormat="1" applyFont="1" applyBorder="1" applyAlignment="1">
      <alignment horizontal="center" wrapText="1"/>
    </xf>
    <xf numFmtId="164" fontId="10" fillId="0" borderId="1" xfId="0" applyNumberFormat="1" applyFont="1" applyBorder="1" applyAlignment="1">
      <alignment vertical="center" wrapText="1"/>
    </xf>
    <xf numFmtId="164" fontId="0" fillId="0" borderId="0" xfId="0" applyNumberFormat="1" applyAlignment="1">
      <alignment horizontal="center" vertical="center" wrapText="1"/>
    </xf>
    <xf numFmtId="1" fontId="3" fillId="3" borderId="1" xfId="0" applyNumberFormat="1" applyFont="1" applyFill="1" applyBorder="1" applyAlignment="1">
      <alignment horizontal="center" vertical="center"/>
    </xf>
    <xf numFmtId="1" fontId="3" fillId="3" borderId="10" xfId="0" applyNumberFormat="1" applyFont="1" applyFill="1" applyBorder="1" applyAlignment="1">
      <alignment horizontal="center" vertical="center"/>
    </xf>
    <xf numFmtId="1" fontId="3" fillId="3" borderId="1" xfId="0" applyNumberFormat="1" applyFont="1" applyFill="1" applyBorder="1" applyAlignment="1">
      <alignment horizontal="center" vertical="center" wrapText="1"/>
    </xf>
    <xf numFmtId="1" fontId="0" fillId="0" borderId="0" xfId="0" applyNumberFormat="1" applyAlignment="1">
      <alignment horizontal="center" vertical="center"/>
    </xf>
    <xf numFmtId="1" fontId="3" fillId="2" borderId="10" xfId="0" applyNumberFormat="1" applyFont="1" applyFill="1" applyBorder="1" applyAlignment="1">
      <alignment horizontal="center" vertical="center"/>
    </xf>
    <xf numFmtId="1" fontId="3" fillId="5" borderId="10" xfId="0" applyNumberFormat="1" applyFont="1" applyFill="1" applyBorder="1" applyAlignment="1">
      <alignment horizontal="center" vertical="center"/>
    </xf>
    <xf numFmtId="1" fontId="3" fillId="4" borderId="10" xfId="0" applyNumberFormat="1" applyFont="1" applyFill="1" applyBorder="1" applyAlignment="1">
      <alignment horizontal="center" vertical="center"/>
    </xf>
    <xf numFmtId="1" fontId="3" fillId="0" borderId="5" xfId="0" applyNumberFormat="1" applyFont="1" applyBorder="1" applyAlignment="1">
      <alignment horizontal="center" vertical="center"/>
    </xf>
    <xf numFmtId="1" fontId="7" fillId="4" borderId="10" xfId="0" applyNumberFormat="1" applyFont="1" applyFill="1" applyBorder="1" applyAlignment="1">
      <alignment horizontal="center" vertical="center"/>
    </xf>
    <xf numFmtId="1" fontId="3" fillId="4" borderId="5" xfId="0" applyNumberFormat="1" applyFont="1" applyFill="1" applyBorder="1" applyAlignment="1">
      <alignment horizontal="center" vertical="center"/>
    </xf>
    <xf numFmtId="1" fontId="8" fillId="4" borderId="10"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1" fontId="10" fillId="5" borderId="10" xfId="0" applyNumberFormat="1" applyFont="1" applyFill="1" applyBorder="1" applyAlignment="1">
      <alignment horizontal="center" vertical="center" wrapText="1"/>
    </xf>
    <xf numFmtId="1" fontId="8" fillId="0" borderId="0" xfId="0" applyNumberFormat="1" applyFont="1" applyAlignment="1">
      <alignment horizontal="center" vertical="center"/>
    </xf>
    <xf numFmtId="1" fontId="3"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3" fillId="5"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3" fillId="0" borderId="0" xfId="0" applyNumberFormat="1"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center" vertical="center"/>
    </xf>
    <xf numFmtId="1" fontId="10" fillId="5" borderId="1" xfId="0" applyNumberFormat="1" applyFont="1" applyFill="1" applyBorder="1" applyAlignment="1">
      <alignment horizontal="center" vertical="center" wrapText="1"/>
    </xf>
    <xf numFmtId="16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 fontId="10" fillId="0" borderId="10" xfId="0" applyNumberFormat="1" applyFont="1" applyBorder="1" applyAlignment="1">
      <alignment horizontal="center" vertical="center"/>
    </xf>
    <xf numFmtId="1" fontId="10" fillId="0" borderId="10" xfId="0" applyNumberFormat="1" applyFont="1" applyBorder="1" applyAlignment="1">
      <alignment horizontal="center" vertical="center" wrapText="1"/>
    </xf>
    <xf numFmtId="0" fontId="6" fillId="0" borderId="1" xfId="2" applyFont="1" applyFill="1" applyBorder="1" applyAlignment="1">
      <alignment horizontal="center" vertical="center" wrapText="1"/>
    </xf>
    <xf numFmtId="164" fontId="0" fillId="0" borderId="0" xfId="0" applyNumberFormat="1" applyAlignment="1">
      <alignment horizontal="center" vertical="center"/>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14" fontId="7" fillId="4" borderId="1"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0" fillId="4" borderId="1" xfId="0" applyNumberFormat="1" applyFill="1" applyBorder="1" applyAlignment="1">
      <alignment horizontal="center" vertical="center"/>
    </xf>
    <xf numFmtId="14" fontId="3" fillId="5" borderId="12" xfId="0" applyNumberFormat="1" applyFont="1" applyFill="1" applyBorder="1" applyAlignment="1">
      <alignment horizontal="center" vertical="center" wrapText="1"/>
    </xf>
    <xf numFmtId="14" fontId="0" fillId="0" borderId="0" xfId="0" applyNumberFormat="1" applyAlignment="1">
      <alignment horizontal="center" vertical="center"/>
    </xf>
    <xf numFmtId="14" fontId="3" fillId="0" borderId="3"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14" fontId="3" fillId="6" borderId="9" xfId="0" applyNumberFormat="1" applyFont="1" applyFill="1" applyBorder="1" applyAlignment="1">
      <alignment vertical="center"/>
    </xf>
    <xf numFmtId="14" fontId="10" fillId="5" borderId="1"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14" fontId="10" fillId="5"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3" fillId="0" borderId="10"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164" fontId="0" fillId="0" borderId="0" xfId="0" applyNumberFormat="1" applyFill="1" applyAlignment="1">
      <alignment horizontal="center" vertical="center"/>
    </xf>
    <xf numFmtId="1" fontId="3" fillId="0" borderId="10" xfId="0" applyNumberFormat="1" applyFont="1" applyFill="1" applyBorder="1" applyAlignment="1">
      <alignment horizontal="center" vertical="center" wrapText="1"/>
    </xf>
    <xf numFmtId="164" fontId="3" fillId="0" borderId="0" xfId="0" applyNumberFormat="1" applyFont="1" applyFill="1" applyAlignment="1">
      <alignment horizontal="center" vertical="center" wrapText="1"/>
    </xf>
    <xf numFmtId="14" fontId="3"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164" fontId="6" fillId="0" borderId="4"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16" fillId="0"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1" fontId="8" fillId="0" borderId="7"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0" xfId="0" applyNumberFormat="1" applyFont="1" applyFill="1" applyAlignment="1">
      <alignment horizontal="center" vertical="center"/>
    </xf>
    <xf numFmtId="164" fontId="10" fillId="0" borderId="1" xfId="0" applyNumberFormat="1" applyFont="1" applyFill="1" applyBorder="1" applyAlignment="1">
      <alignment horizontal="center" vertical="center"/>
    </xf>
    <xf numFmtId="14" fontId="3" fillId="0" borderId="0" xfId="0" applyNumberFormat="1" applyFont="1" applyFill="1" applyAlignment="1">
      <alignment horizontal="center" vertical="center" wrapText="1"/>
    </xf>
    <xf numFmtId="164" fontId="10" fillId="0" borderId="1" xfId="0" applyNumberFormat="1" applyFont="1" applyFill="1" applyBorder="1" applyAlignment="1">
      <alignment horizontal="center" vertical="center" wrapText="1"/>
    </xf>
    <xf numFmtId="16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1"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xf>
    <xf numFmtId="164" fontId="3" fillId="0" borderId="3"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3" xfId="0" applyNumberFormat="1" applyFont="1" applyFill="1" applyBorder="1" applyAlignment="1">
      <alignment horizontal="center" vertical="center"/>
    </xf>
    <xf numFmtId="1" fontId="3" fillId="0" borderId="4"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 fontId="3" fillId="0" borderId="1"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 fontId="3" fillId="0" borderId="2"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1" fontId="3" fillId="0" borderId="1" xfId="0" applyNumberFormat="1" applyFont="1" applyBorder="1" applyAlignment="1">
      <alignment horizontal="center" vertical="center"/>
    </xf>
    <xf numFmtId="164" fontId="6" fillId="0" borderId="2"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164" fontId="1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164" fontId="0" fillId="0" borderId="0" xfId="0" applyNumberFormat="1" applyAlignment="1">
      <alignment horizontal="center" vertical="center"/>
    </xf>
    <xf numFmtId="164" fontId="3" fillId="6" borderId="8" xfId="0" applyNumberFormat="1" applyFont="1" applyFill="1" applyBorder="1" applyAlignment="1">
      <alignment horizontal="center" vertical="center"/>
    </xf>
    <xf numFmtId="164" fontId="3" fillId="6" borderId="9" xfId="0" applyNumberFormat="1" applyFont="1" applyFill="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10" xfId="0" applyNumberFormat="1" applyFont="1" applyBorder="1" applyAlignment="1">
      <alignment horizontal="center" vertical="center"/>
    </xf>
    <xf numFmtId="1" fontId="5" fillId="0" borderId="5" xfId="0" applyNumberFormat="1" applyFont="1" applyFill="1" applyBorder="1" applyAlignment="1">
      <alignment horizontal="center" vertical="center"/>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1" fontId="3" fillId="0" borderId="5" xfId="0" applyNumberFormat="1" applyFont="1" applyFill="1" applyBorder="1" applyAlignment="1">
      <alignment horizontal="center" vertical="center"/>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1" fontId="3" fillId="5" borderId="5" xfId="0" applyNumberFormat="1" applyFont="1" applyFill="1" applyBorder="1" applyAlignment="1">
      <alignment horizontal="center" vertical="center"/>
    </xf>
    <xf numFmtId="1" fontId="3" fillId="5" borderId="6" xfId="0" applyNumberFormat="1" applyFont="1" applyFill="1" applyBorder="1" applyAlignment="1">
      <alignment horizontal="center" vertical="center"/>
    </xf>
    <xf numFmtId="1" fontId="3" fillId="5" borderId="7" xfId="0" applyNumberFormat="1" applyFont="1" applyFill="1" applyBorder="1" applyAlignment="1">
      <alignment horizontal="center" vertical="center"/>
    </xf>
    <xf numFmtId="1" fontId="8" fillId="5" borderId="5" xfId="0" applyNumberFormat="1" applyFont="1" applyFill="1" applyBorder="1" applyAlignment="1">
      <alignment horizontal="center" vertical="center"/>
    </xf>
    <xf numFmtId="1" fontId="8" fillId="5" borderId="6" xfId="0" applyNumberFormat="1" applyFont="1" applyFill="1" applyBorder="1" applyAlignment="1">
      <alignment horizontal="center" vertical="center"/>
    </xf>
    <xf numFmtId="1" fontId="8" fillId="5" borderId="7" xfId="0" applyNumberFormat="1" applyFont="1" applyFill="1" applyBorder="1" applyAlignment="1">
      <alignment horizontal="center" vertical="center"/>
    </xf>
    <xf numFmtId="1" fontId="5" fillId="5" borderId="5" xfId="0" applyNumberFormat="1" applyFont="1" applyFill="1" applyBorder="1" applyAlignment="1">
      <alignment horizontal="center" vertical="center"/>
    </xf>
    <xf numFmtId="1" fontId="5" fillId="5" borderId="6"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14" fontId="3" fillId="5" borderId="2" xfId="0" applyNumberFormat="1"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1" fontId="3" fillId="3" borderId="5" xfId="0" applyNumberFormat="1" applyFont="1" applyFill="1" applyBorder="1" applyAlignment="1">
      <alignment horizontal="center" vertical="center"/>
    </xf>
    <xf numFmtId="1" fontId="3" fillId="3" borderId="6" xfId="0" applyNumberFormat="1" applyFont="1" applyFill="1" applyBorder="1" applyAlignment="1">
      <alignment horizontal="center" vertical="center"/>
    </xf>
    <xf numFmtId="1" fontId="3" fillId="3" borderId="7" xfId="0" applyNumberFormat="1" applyFont="1" applyFill="1" applyBorder="1" applyAlignment="1">
      <alignment horizontal="center" vertical="center"/>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5" borderId="11" xfId="0" applyNumberFormat="1" applyFont="1" applyFill="1" applyBorder="1" applyAlignment="1">
      <alignment horizontal="center" vertical="center" wrapText="1"/>
    </xf>
    <xf numFmtId="14" fontId="3" fillId="5" borderId="12" xfId="0" applyNumberFormat="1" applyFont="1" applyFill="1" applyBorder="1" applyAlignment="1">
      <alignment horizontal="center" vertical="center" wrapText="1"/>
    </xf>
    <xf numFmtId="14" fontId="3" fillId="5" borderId="13" xfId="0" applyNumberFormat="1" applyFont="1" applyFill="1" applyBorder="1" applyAlignment="1">
      <alignment horizontal="center" vertical="center" wrapText="1"/>
    </xf>
    <xf numFmtId="164" fontId="16"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164" fontId="16"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164" fontId="16" fillId="0" borderId="2" xfId="0" applyNumberFormat="1" applyFont="1" applyFill="1" applyBorder="1" applyAlignment="1">
      <alignment horizontal="center" vertical="center"/>
    </xf>
    <xf numFmtId="164" fontId="16" fillId="0" borderId="3" xfId="0" applyNumberFormat="1" applyFont="1" applyFill="1" applyBorder="1" applyAlignment="1">
      <alignment horizontal="center" vertical="center"/>
    </xf>
    <xf numFmtId="164" fontId="16" fillId="0" borderId="4"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xf>
    <xf numFmtId="164" fontId="3" fillId="5" borderId="3"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164" fontId="16" fillId="0" borderId="2" xfId="0" applyNumberFormat="1" applyFont="1" applyBorder="1" applyAlignment="1">
      <alignment horizontal="center" vertical="center"/>
    </xf>
    <xf numFmtId="164" fontId="16" fillId="0" borderId="3" xfId="0" applyNumberFormat="1" applyFont="1" applyBorder="1" applyAlignment="1">
      <alignment horizontal="center" vertical="center"/>
    </xf>
    <xf numFmtId="164" fontId="16" fillId="0" borderId="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wrapText="1"/>
    </xf>
    <xf numFmtId="164" fontId="3" fillId="5" borderId="1" xfId="0" applyNumberFormat="1" applyFont="1" applyFill="1" applyBorder="1" applyAlignment="1">
      <alignment horizontal="center" vertical="center" wrapText="1"/>
    </xf>
    <xf numFmtId="164" fontId="11" fillId="0" borderId="14" xfId="0" applyNumberFormat="1" applyFont="1" applyBorder="1" applyAlignment="1">
      <alignment horizontal="left" vertical="center" wrapText="1"/>
    </xf>
    <xf numFmtId="164" fontId="3" fillId="0" borderId="14" xfId="0" applyNumberFormat="1" applyFont="1" applyBorder="1" applyAlignment="1">
      <alignment horizontal="left" vertical="center" wrapText="1"/>
    </xf>
    <xf numFmtId="16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cellXfs>
  <cellStyles count="4">
    <cellStyle name="Обычный" xfId="0" builtinId="0"/>
    <cellStyle name="Обычный 2" xfId="1"/>
    <cellStyle name="Обычный 2 2" xfId="3"/>
    <cellStyle name="Хороший" xfId="2" builtinId="26"/>
  </cellStyles>
  <dxfs count="0"/>
  <tableStyles count="0" defaultTableStyle="TableStyleMedium2" defaultPivotStyle="PivotStyleMedium9"/>
  <colors>
    <mruColors>
      <color rgb="FF00E6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V468"/>
  <sheetViews>
    <sheetView tabSelected="1" topLeftCell="A353" zoomScale="85" zoomScaleNormal="85" workbookViewId="0">
      <selection activeCell="C395" sqref="C395:C404"/>
    </sheetView>
  </sheetViews>
  <sheetFormatPr defaultRowHeight="15" x14ac:dyDescent="0.25"/>
  <cols>
    <col min="1" max="1" width="7.42578125" style="77" customWidth="1"/>
    <col min="2" max="2" width="6.7109375" style="71" customWidth="1"/>
    <col min="3" max="3" width="47.5703125" style="22" customWidth="1"/>
    <col min="4" max="4" width="31.85546875" style="22" customWidth="1"/>
    <col min="5" max="5" width="15" style="22" customWidth="1"/>
    <col min="6" max="6" width="23.5703125" style="22" customWidth="1"/>
    <col min="7" max="7" width="13" style="22" customWidth="1"/>
    <col min="8" max="8" width="9.42578125" style="22" bestFit="1" customWidth="1"/>
    <col min="9" max="9" width="9.5703125" style="22" bestFit="1" customWidth="1"/>
    <col min="10" max="10" width="11.140625" style="22" bestFit="1" customWidth="1"/>
    <col min="11" max="11" width="12.28515625" style="22" customWidth="1"/>
    <col min="12" max="12" width="11.140625" style="22" bestFit="1" customWidth="1"/>
    <col min="13" max="13" width="14.140625" style="22" customWidth="1"/>
    <col min="14" max="15" width="9.42578125" style="22" bestFit="1" customWidth="1"/>
    <col min="16" max="16" width="16.42578125" style="22" customWidth="1"/>
    <col min="17" max="17" width="23.85546875" style="22" customWidth="1"/>
    <col min="18" max="18" width="23.5703125" style="22" customWidth="1"/>
    <col min="19" max="19" width="20.140625" style="22" customWidth="1"/>
    <col min="20" max="20" width="86" style="22" customWidth="1"/>
    <col min="21" max="21" width="41.7109375" style="22" customWidth="1"/>
    <col min="22" max="22" width="119" style="57" customWidth="1"/>
    <col min="23" max="23" width="173.5703125" style="22" customWidth="1"/>
    <col min="24" max="25" width="101.85546875" style="22" customWidth="1"/>
    <col min="26" max="26" width="44" style="99" customWidth="1"/>
    <col min="27" max="16384" width="9.140625" style="22"/>
  </cols>
  <sheetData>
    <row r="1" spans="1:26" s="21" customFormat="1" ht="30.75" customHeight="1" x14ac:dyDescent="0.25">
      <c r="A1" s="263" t="s">
        <v>234</v>
      </c>
      <c r="B1" s="264"/>
      <c r="C1" s="264"/>
      <c r="D1" s="264"/>
      <c r="E1" s="264"/>
      <c r="F1" s="264"/>
      <c r="G1" s="264"/>
      <c r="H1" s="264"/>
      <c r="I1" s="264"/>
      <c r="J1" s="264"/>
      <c r="K1" s="264"/>
      <c r="L1" s="264"/>
      <c r="M1" s="264"/>
      <c r="N1" s="264"/>
      <c r="O1" s="264"/>
      <c r="P1" s="264"/>
      <c r="Q1" s="264"/>
      <c r="R1" s="264"/>
      <c r="S1" s="264"/>
      <c r="T1" s="264"/>
      <c r="U1" s="264"/>
      <c r="V1" s="264"/>
      <c r="W1" s="264"/>
      <c r="X1" s="264"/>
      <c r="Y1" s="264"/>
      <c r="Z1" s="264"/>
    </row>
    <row r="2" spans="1:26" ht="15" customHeight="1" x14ac:dyDescent="0.25">
      <c r="A2" s="253"/>
      <c r="B2" s="227" t="s">
        <v>1</v>
      </c>
      <c r="C2" s="156" t="s">
        <v>85</v>
      </c>
      <c r="D2" s="156" t="s">
        <v>99</v>
      </c>
      <c r="E2" s="184" t="s">
        <v>9</v>
      </c>
      <c r="F2" s="185"/>
      <c r="G2" s="185"/>
      <c r="H2" s="185"/>
      <c r="I2" s="185"/>
      <c r="J2" s="185"/>
      <c r="K2" s="185"/>
      <c r="L2" s="185"/>
      <c r="M2" s="185"/>
      <c r="N2" s="185"/>
      <c r="O2" s="185"/>
      <c r="P2" s="186"/>
      <c r="Q2" s="184" t="s">
        <v>117</v>
      </c>
      <c r="R2" s="186"/>
      <c r="S2" s="156" t="s">
        <v>49</v>
      </c>
      <c r="T2" s="156" t="s">
        <v>13</v>
      </c>
      <c r="U2" s="156" t="s">
        <v>14</v>
      </c>
      <c r="V2" s="156" t="s">
        <v>15</v>
      </c>
      <c r="W2" s="156" t="s">
        <v>16</v>
      </c>
      <c r="X2" s="156" t="s">
        <v>139</v>
      </c>
      <c r="Y2" s="254" t="s">
        <v>140</v>
      </c>
      <c r="Z2" s="209" t="s">
        <v>102</v>
      </c>
    </row>
    <row r="3" spans="1:26" x14ac:dyDescent="0.25">
      <c r="A3" s="253"/>
      <c r="B3" s="228"/>
      <c r="C3" s="157"/>
      <c r="D3" s="157"/>
      <c r="E3" s="184" t="s">
        <v>115</v>
      </c>
      <c r="F3" s="185"/>
      <c r="G3" s="185"/>
      <c r="H3" s="185"/>
      <c r="I3" s="185"/>
      <c r="J3" s="186"/>
      <c r="K3" s="184" t="s">
        <v>116</v>
      </c>
      <c r="L3" s="185"/>
      <c r="M3" s="185"/>
      <c r="N3" s="185"/>
      <c r="O3" s="185"/>
      <c r="P3" s="186"/>
      <c r="Q3" s="156" t="s">
        <v>115</v>
      </c>
      <c r="R3" s="156" t="s">
        <v>116</v>
      </c>
      <c r="S3" s="157"/>
      <c r="T3" s="157"/>
      <c r="U3" s="157"/>
      <c r="V3" s="157"/>
      <c r="W3" s="157"/>
      <c r="X3" s="157"/>
      <c r="Y3" s="254"/>
      <c r="Z3" s="209"/>
    </row>
    <row r="4" spans="1:26" x14ac:dyDescent="0.25">
      <c r="A4" s="253"/>
      <c r="B4" s="229"/>
      <c r="C4" s="158"/>
      <c r="D4" s="158"/>
      <c r="E4" s="14" t="s">
        <v>8</v>
      </c>
      <c r="F4" s="14" t="s">
        <v>4</v>
      </c>
      <c r="G4" s="15" t="s">
        <v>5</v>
      </c>
      <c r="H4" s="15" t="s">
        <v>6</v>
      </c>
      <c r="I4" s="15" t="s">
        <v>23</v>
      </c>
      <c r="J4" s="15" t="s">
        <v>7</v>
      </c>
      <c r="K4" s="15" t="s">
        <v>8</v>
      </c>
      <c r="L4" s="15" t="s">
        <v>4</v>
      </c>
      <c r="M4" s="15" t="s">
        <v>5</v>
      </c>
      <c r="N4" s="15" t="s">
        <v>6</v>
      </c>
      <c r="O4" s="15" t="s">
        <v>23</v>
      </c>
      <c r="P4" s="15" t="s">
        <v>7</v>
      </c>
      <c r="Q4" s="158"/>
      <c r="R4" s="158"/>
      <c r="S4" s="158"/>
      <c r="T4" s="158"/>
      <c r="U4" s="158"/>
      <c r="V4" s="158"/>
      <c r="W4" s="158"/>
      <c r="X4" s="158"/>
      <c r="Y4" s="254"/>
      <c r="Z4" s="209"/>
    </row>
    <row r="5" spans="1:26" s="61" customFormat="1" x14ac:dyDescent="0.25">
      <c r="A5" s="58"/>
      <c r="B5" s="59">
        <v>1</v>
      </c>
      <c r="C5" s="58">
        <v>2</v>
      </c>
      <c r="D5" s="58"/>
      <c r="E5" s="58">
        <v>3</v>
      </c>
      <c r="F5" s="58">
        <v>4</v>
      </c>
      <c r="G5" s="58">
        <v>5</v>
      </c>
      <c r="H5" s="58">
        <v>6</v>
      </c>
      <c r="I5" s="58">
        <v>7</v>
      </c>
      <c r="J5" s="58">
        <v>8</v>
      </c>
      <c r="K5" s="58">
        <v>9</v>
      </c>
      <c r="L5" s="58">
        <v>10</v>
      </c>
      <c r="M5" s="58">
        <v>11</v>
      </c>
      <c r="N5" s="58">
        <v>12</v>
      </c>
      <c r="O5" s="58">
        <v>13</v>
      </c>
      <c r="P5" s="58">
        <v>14</v>
      </c>
      <c r="Q5" s="58">
        <v>15</v>
      </c>
      <c r="R5" s="58">
        <v>16</v>
      </c>
      <c r="S5" s="58">
        <v>17</v>
      </c>
      <c r="T5" s="58">
        <v>18</v>
      </c>
      <c r="U5" s="58">
        <v>19</v>
      </c>
      <c r="V5" s="60">
        <v>20</v>
      </c>
      <c r="W5" s="58">
        <v>21</v>
      </c>
      <c r="X5" s="58">
        <v>22</v>
      </c>
      <c r="Y5" s="58">
        <v>23</v>
      </c>
      <c r="Z5" s="89"/>
    </row>
    <row r="6" spans="1:26" ht="22.5" customHeight="1" x14ac:dyDescent="0.25">
      <c r="A6" s="72"/>
      <c r="B6" s="62"/>
      <c r="C6" s="23"/>
      <c r="D6" s="23"/>
      <c r="E6" s="181" t="s">
        <v>137</v>
      </c>
      <c r="F6" s="182"/>
      <c r="G6" s="182"/>
      <c r="H6" s="182"/>
      <c r="I6" s="182"/>
      <c r="J6" s="182"/>
      <c r="K6" s="182"/>
      <c r="L6" s="182"/>
      <c r="M6" s="182"/>
      <c r="N6" s="182"/>
      <c r="O6" s="182"/>
      <c r="P6" s="182"/>
      <c r="Q6" s="182"/>
      <c r="R6" s="182"/>
      <c r="S6" s="182"/>
      <c r="T6" s="182"/>
      <c r="U6" s="182"/>
      <c r="V6" s="183"/>
      <c r="W6" s="23"/>
      <c r="X6" s="23"/>
      <c r="Y6" s="23"/>
      <c r="Z6" s="90"/>
    </row>
    <row r="7" spans="1:26" s="114" customFormat="1" ht="255" customHeight="1" x14ac:dyDescent="0.25">
      <c r="A7" s="109">
        <v>1</v>
      </c>
      <c r="B7" s="110">
        <v>1</v>
      </c>
      <c r="C7" s="111" t="s">
        <v>502</v>
      </c>
      <c r="D7" s="111" t="s">
        <v>587</v>
      </c>
      <c r="E7" s="112">
        <v>662.44200000000001</v>
      </c>
      <c r="F7" s="112">
        <v>265.75</v>
      </c>
      <c r="G7" s="112">
        <v>396.61</v>
      </c>
      <c r="H7" s="112"/>
      <c r="I7" s="112"/>
      <c r="J7" s="112"/>
      <c r="K7" s="112"/>
      <c r="L7" s="112"/>
      <c r="M7" s="112"/>
      <c r="N7" s="112"/>
      <c r="O7" s="112"/>
      <c r="P7" s="112"/>
      <c r="Q7" s="112">
        <v>126</v>
      </c>
      <c r="R7" s="112">
        <v>0</v>
      </c>
      <c r="S7" s="111" t="s">
        <v>414</v>
      </c>
      <c r="T7" s="111" t="s">
        <v>500</v>
      </c>
      <c r="U7" s="111" t="s">
        <v>499</v>
      </c>
      <c r="V7" s="111" t="s">
        <v>498</v>
      </c>
      <c r="W7" s="111" t="s">
        <v>407</v>
      </c>
      <c r="X7" s="111" t="s">
        <v>480</v>
      </c>
      <c r="Y7" s="111" t="s">
        <v>501</v>
      </c>
      <c r="Z7" s="113">
        <v>45848</v>
      </c>
    </row>
    <row r="8" spans="1:26" s="114" customFormat="1" ht="252" customHeight="1" x14ac:dyDescent="0.25">
      <c r="A8" s="109">
        <v>2</v>
      </c>
      <c r="B8" s="110">
        <v>2</v>
      </c>
      <c r="C8" s="111" t="s">
        <v>590</v>
      </c>
      <c r="D8" s="111" t="s">
        <v>587</v>
      </c>
      <c r="E8" s="112">
        <v>209</v>
      </c>
      <c r="F8" s="112">
        <v>209</v>
      </c>
      <c r="G8" s="112"/>
      <c r="H8" s="112"/>
      <c r="I8" s="112"/>
      <c r="J8" s="112"/>
      <c r="K8" s="112">
        <v>128</v>
      </c>
      <c r="L8" s="112">
        <v>128</v>
      </c>
      <c r="M8" s="112"/>
      <c r="N8" s="112"/>
      <c r="O8" s="112"/>
      <c r="P8" s="112"/>
      <c r="Q8" s="112">
        <v>60</v>
      </c>
      <c r="R8" s="112">
        <v>0</v>
      </c>
      <c r="S8" s="112" t="s">
        <v>344</v>
      </c>
      <c r="T8" s="111" t="s">
        <v>72</v>
      </c>
      <c r="U8" s="111" t="s">
        <v>504</v>
      </c>
      <c r="V8" s="111" t="s">
        <v>503</v>
      </c>
      <c r="W8" s="112"/>
      <c r="X8" s="111" t="s">
        <v>474</v>
      </c>
      <c r="Y8" s="111" t="s">
        <v>505</v>
      </c>
      <c r="Z8" s="113"/>
    </row>
    <row r="9" spans="1:26" s="114" customFormat="1" ht="15" customHeight="1" x14ac:dyDescent="0.25">
      <c r="A9" s="162">
        <v>3</v>
      </c>
      <c r="B9" s="196">
        <v>3</v>
      </c>
      <c r="C9" s="144" t="s">
        <v>86</v>
      </c>
      <c r="D9" s="144" t="s">
        <v>120</v>
      </c>
      <c r="E9" s="147">
        <v>1879.5</v>
      </c>
      <c r="F9" s="147">
        <v>1879.5</v>
      </c>
      <c r="G9" s="147">
        <v>0</v>
      </c>
      <c r="H9" s="147">
        <v>0</v>
      </c>
      <c r="I9" s="147">
        <v>0</v>
      </c>
      <c r="J9" s="147">
        <v>0</v>
      </c>
      <c r="K9" s="147">
        <v>431.5</v>
      </c>
      <c r="L9" s="147">
        <v>431.5</v>
      </c>
      <c r="M9" s="147">
        <v>0</v>
      </c>
      <c r="N9" s="147">
        <v>0</v>
      </c>
      <c r="O9" s="147">
        <v>0</v>
      </c>
      <c r="P9" s="147">
        <v>0</v>
      </c>
      <c r="Q9" s="147">
        <v>570</v>
      </c>
      <c r="R9" s="147">
        <v>155</v>
      </c>
      <c r="S9" s="147" t="s">
        <v>340</v>
      </c>
      <c r="T9" s="144" t="s">
        <v>478</v>
      </c>
      <c r="U9" s="144" t="s">
        <v>31</v>
      </c>
      <c r="V9" s="144" t="s">
        <v>477</v>
      </c>
      <c r="W9" s="144" t="s">
        <v>479</v>
      </c>
      <c r="X9" s="144" t="s">
        <v>480</v>
      </c>
      <c r="Y9" s="259" t="s">
        <v>481</v>
      </c>
      <c r="Z9" s="199">
        <v>45848</v>
      </c>
    </row>
    <row r="10" spans="1:26" s="114" customFormat="1" x14ac:dyDescent="0.25">
      <c r="A10" s="162"/>
      <c r="B10" s="197"/>
      <c r="C10" s="145"/>
      <c r="D10" s="145"/>
      <c r="E10" s="148"/>
      <c r="F10" s="148"/>
      <c r="G10" s="148"/>
      <c r="H10" s="148"/>
      <c r="I10" s="148"/>
      <c r="J10" s="148"/>
      <c r="K10" s="148"/>
      <c r="L10" s="148"/>
      <c r="M10" s="148"/>
      <c r="N10" s="148"/>
      <c r="O10" s="148"/>
      <c r="P10" s="148"/>
      <c r="Q10" s="148"/>
      <c r="R10" s="148"/>
      <c r="S10" s="148"/>
      <c r="T10" s="145"/>
      <c r="U10" s="145"/>
      <c r="V10" s="145"/>
      <c r="W10" s="145"/>
      <c r="X10" s="145"/>
      <c r="Y10" s="259"/>
      <c r="Z10" s="199"/>
    </row>
    <row r="11" spans="1:26" s="114" customFormat="1" x14ac:dyDescent="0.25">
      <c r="A11" s="162"/>
      <c r="B11" s="197"/>
      <c r="C11" s="145"/>
      <c r="D11" s="145"/>
      <c r="E11" s="148"/>
      <c r="F11" s="148"/>
      <c r="G11" s="148"/>
      <c r="H11" s="148"/>
      <c r="I11" s="148"/>
      <c r="J11" s="148"/>
      <c r="K11" s="148"/>
      <c r="L11" s="148"/>
      <c r="M11" s="148"/>
      <c r="N11" s="148"/>
      <c r="O11" s="148"/>
      <c r="P11" s="148"/>
      <c r="Q11" s="148"/>
      <c r="R11" s="148"/>
      <c r="S11" s="148"/>
      <c r="T11" s="145"/>
      <c r="U11" s="145"/>
      <c r="V11" s="145"/>
      <c r="W11" s="145"/>
      <c r="X11" s="145"/>
      <c r="Y11" s="259"/>
      <c r="Z11" s="199"/>
    </row>
    <row r="12" spans="1:26" s="114" customFormat="1" x14ac:dyDescent="0.25">
      <c r="A12" s="162"/>
      <c r="B12" s="197"/>
      <c r="C12" s="145"/>
      <c r="D12" s="145"/>
      <c r="E12" s="148"/>
      <c r="F12" s="148"/>
      <c r="G12" s="148"/>
      <c r="H12" s="148"/>
      <c r="I12" s="148"/>
      <c r="J12" s="148"/>
      <c r="K12" s="148"/>
      <c r="L12" s="148"/>
      <c r="M12" s="148"/>
      <c r="N12" s="148"/>
      <c r="O12" s="148"/>
      <c r="P12" s="148"/>
      <c r="Q12" s="148"/>
      <c r="R12" s="148"/>
      <c r="S12" s="148"/>
      <c r="T12" s="145"/>
      <c r="U12" s="145"/>
      <c r="V12" s="145"/>
      <c r="W12" s="145"/>
      <c r="X12" s="145"/>
      <c r="Y12" s="259"/>
      <c r="Z12" s="199"/>
    </row>
    <row r="13" spans="1:26" s="114" customFormat="1" x14ac:dyDescent="0.25">
      <c r="A13" s="162"/>
      <c r="B13" s="197"/>
      <c r="C13" s="145"/>
      <c r="D13" s="145"/>
      <c r="E13" s="148"/>
      <c r="F13" s="148"/>
      <c r="G13" s="148"/>
      <c r="H13" s="148"/>
      <c r="I13" s="148"/>
      <c r="J13" s="148"/>
      <c r="K13" s="148"/>
      <c r="L13" s="148"/>
      <c r="M13" s="148"/>
      <c r="N13" s="148"/>
      <c r="O13" s="148"/>
      <c r="P13" s="148"/>
      <c r="Q13" s="148"/>
      <c r="R13" s="148"/>
      <c r="S13" s="148"/>
      <c r="T13" s="145"/>
      <c r="U13" s="145"/>
      <c r="V13" s="145"/>
      <c r="W13" s="145"/>
      <c r="X13" s="145"/>
      <c r="Y13" s="259"/>
      <c r="Z13" s="199"/>
    </row>
    <row r="14" spans="1:26" s="114" customFormat="1" x14ac:dyDescent="0.25">
      <c r="A14" s="162"/>
      <c r="B14" s="197"/>
      <c r="C14" s="145"/>
      <c r="D14" s="145"/>
      <c r="E14" s="148"/>
      <c r="F14" s="148"/>
      <c r="G14" s="148"/>
      <c r="H14" s="148"/>
      <c r="I14" s="148"/>
      <c r="J14" s="148"/>
      <c r="K14" s="148"/>
      <c r="L14" s="148"/>
      <c r="M14" s="148"/>
      <c r="N14" s="148"/>
      <c r="O14" s="148"/>
      <c r="P14" s="148"/>
      <c r="Q14" s="148"/>
      <c r="R14" s="148"/>
      <c r="S14" s="148"/>
      <c r="T14" s="145"/>
      <c r="U14" s="145"/>
      <c r="V14" s="145"/>
      <c r="W14" s="145"/>
      <c r="X14" s="145"/>
      <c r="Y14" s="259"/>
      <c r="Z14" s="199"/>
    </row>
    <row r="15" spans="1:26" s="114" customFormat="1" ht="339" customHeight="1" x14ac:dyDescent="0.25">
      <c r="A15" s="162"/>
      <c r="B15" s="198"/>
      <c r="C15" s="146"/>
      <c r="D15" s="146"/>
      <c r="E15" s="149"/>
      <c r="F15" s="149"/>
      <c r="G15" s="149"/>
      <c r="H15" s="149"/>
      <c r="I15" s="149"/>
      <c r="J15" s="149"/>
      <c r="K15" s="149"/>
      <c r="L15" s="149"/>
      <c r="M15" s="149"/>
      <c r="N15" s="149"/>
      <c r="O15" s="149"/>
      <c r="P15" s="149"/>
      <c r="Q15" s="149"/>
      <c r="R15" s="149"/>
      <c r="S15" s="149"/>
      <c r="T15" s="146"/>
      <c r="U15" s="146"/>
      <c r="V15" s="146"/>
      <c r="W15" s="146"/>
      <c r="X15" s="146"/>
      <c r="Y15" s="259"/>
      <c r="Z15" s="199"/>
    </row>
    <row r="16" spans="1:26" s="114" customFormat="1" ht="15" customHeight="1" x14ac:dyDescent="0.25">
      <c r="A16" s="162">
        <v>4</v>
      </c>
      <c r="B16" s="196">
        <v>4</v>
      </c>
      <c r="C16" s="144" t="s">
        <v>87</v>
      </c>
      <c r="D16" s="144" t="s">
        <v>120</v>
      </c>
      <c r="E16" s="147">
        <v>1731</v>
      </c>
      <c r="F16" s="147">
        <v>531</v>
      </c>
      <c r="G16" s="147">
        <v>1200</v>
      </c>
      <c r="H16" s="147">
        <v>0</v>
      </c>
      <c r="I16" s="147">
        <v>0</v>
      </c>
      <c r="J16" s="147">
        <v>0</v>
      </c>
      <c r="K16" s="147">
        <v>55</v>
      </c>
      <c r="L16" s="147">
        <v>55</v>
      </c>
      <c r="M16" s="147">
        <v>0</v>
      </c>
      <c r="N16" s="147">
        <v>0</v>
      </c>
      <c r="O16" s="147">
        <v>0</v>
      </c>
      <c r="P16" s="147">
        <v>0</v>
      </c>
      <c r="Q16" s="147">
        <v>100</v>
      </c>
      <c r="R16" s="147">
        <v>0</v>
      </c>
      <c r="S16" s="147" t="s">
        <v>341</v>
      </c>
      <c r="T16" s="144" t="s">
        <v>274</v>
      </c>
      <c r="U16" s="144" t="s">
        <v>483</v>
      </c>
      <c r="V16" s="144" t="s">
        <v>482</v>
      </c>
      <c r="W16" s="144" t="s">
        <v>484</v>
      </c>
      <c r="X16" s="144" t="s">
        <v>480</v>
      </c>
      <c r="Y16" s="259" t="s">
        <v>485</v>
      </c>
      <c r="Z16" s="150">
        <v>45848</v>
      </c>
    </row>
    <row r="17" spans="1:26" s="114" customFormat="1" x14ac:dyDescent="0.25">
      <c r="A17" s="162"/>
      <c r="B17" s="197"/>
      <c r="C17" s="145"/>
      <c r="D17" s="145"/>
      <c r="E17" s="148"/>
      <c r="F17" s="148"/>
      <c r="G17" s="148"/>
      <c r="H17" s="148"/>
      <c r="I17" s="148"/>
      <c r="J17" s="148"/>
      <c r="K17" s="148"/>
      <c r="L17" s="148"/>
      <c r="M17" s="148"/>
      <c r="N17" s="148"/>
      <c r="O17" s="148"/>
      <c r="P17" s="148"/>
      <c r="Q17" s="148"/>
      <c r="R17" s="148"/>
      <c r="S17" s="148"/>
      <c r="T17" s="145"/>
      <c r="U17" s="145"/>
      <c r="V17" s="145"/>
      <c r="W17" s="145"/>
      <c r="X17" s="145"/>
      <c r="Y17" s="259"/>
      <c r="Z17" s="151"/>
    </row>
    <row r="18" spans="1:26" s="114" customFormat="1" x14ac:dyDescent="0.25">
      <c r="A18" s="162"/>
      <c r="B18" s="197"/>
      <c r="C18" s="145"/>
      <c r="D18" s="145"/>
      <c r="E18" s="148"/>
      <c r="F18" s="148"/>
      <c r="G18" s="148"/>
      <c r="H18" s="148"/>
      <c r="I18" s="148"/>
      <c r="J18" s="148"/>
      <c r="K18" s="148"/>
      <c r="L18" s="148"/>
      <c r="M18" s="148"/>
      <c r="N18" s="148"/>
      <c r="O18" s="148"/>
      <c r="P18" s="148"/>
      <c r="Q18" s="148"/>
      <c r="R18" s="148"/>
      <c r="S18" s="148"/>
      <c r="T18" s="145"/>
      <c r="U18" s="145"/>
      <c r="V18" s="145"/>
      <c r="W18" s="145"/>
      <c r="X18" s="145"/>
      <c r="Y18" s="259"/>
      <c r="Z18" s="151"/>
    </row>
    <row r="19" spans="1:26" s="114" customFormat="1" x14ac:dyDescent="0.25">
      <c r="A19" s="162"/>
      <c r="B19" s="197"/>
      <c r="C19" s="145"/>
      <c r="D19" s="145"/>
      <c r="E19" s="148"/>
      <c r="F19" s="148"/>
      <c r="G19" s="148"/>
      <c r="H19" s="148"/>
      <c r="I19" s="148"/>
      <c r="J19" s="148"/>
      <c r="K19" s="148"/>
      <c r="L19" s="148"/>
      <c r="M19" s="148"/>
      <c r="N19" s="148"/>
      <c r="O19" s="148"/>
      <c r="P19" s="148"/>
      <c r="Q19" s="148"/>
      <c r="R19" s="148"/>
      <c r="S19" s="148"/>
      <c r="T19" s="145"/>
      <c r="U19" s="145"/>
      <c r="V19" s="145"/>
      <c r="W19" s="145"/>
      <c r="X19" s="145"/>
      <c r="Y19" s="259"/>
      <c r="Z19" s="151"/>
    </row>
    <row r="20" spans="1:26" s="114" customFormat="1" x14ac:dyDescent="0.25">
      <c r="A20" s="162"/>
      <c r="B20" s="197"/>
      <c r="C20" s="145"/>
      <c r="D20" s="145"/>
      <c r="E20" s="148"/>
      <c r="F20" s="148"/>
      <c r="G20" s="148"/>
      <c r="H20" s="148"/>
      <c r="I20" s="148"/>
      <c r="J20" s="148"/>
      <c r="K20" s="148"/>
      <c r="L20" s="148"/>
      <c r="M20" s="148"/>
      <c r="N20" s="148"/>
      <c r="O20" s="148"/>
      <c r="P20" s="148"/>
      <c r="Q20" s="148"/>
      <c r="R20" s="148"/>
      <c r="S20" s="148"/>
      <c r="T20" s="145"/>
      <c r="U20" s="145"/>
      <c r="V20" s="145"/>
      <c r="W20" s="145"/>
      <c r="X20" s="145"/>
      <c r="Y20" s="259"/>
      <c r="Z20" s="151"/>
    </row>
    <row r="21" spans="1:26" s="114" customFormat="1" ht="5.25" customHeight="1" x14ac:dyDescent="0.25">
      <c r="A21" s="162"/>
      <c r="B21" s="197"/>
      <c r="C21" s="145"/>
      <c r="D21" s="145"/>
      <c r="E21" s="148"/>
      <c r="F21" s="148"/>
      <c r="G21" s="148"/>
      <c r="H21" s="148"/>
      <c r="I21" s="148"/>
      <c r="J21" s="148"/>
      <c r="K21" s="148"/>
      <c r="L21" s="148"/>
      <c r="M21" s="148"/>
      <c r="N21" s="148"/>
      <c r="O21" s="148"/>
      <c r="P21" s="148"/>
      <c r="Q21" s="148"/>
      <c r="R21" s="148"/>
      <c r="S21" s="148"/>
      <c r="T21" s="145"/>
      <c r="U21" s="145"/>
      <c r="V21" s="145"/>
      <c r="W21" s="145"/>
      <c r="X21" s="145"/>
      <c r="Y21" s="259"/>
      <c r="Z21" s="151"/>
    </row>
    <row r="22" spans="1:26" s="114" customFormat="1" hidden="1" x14ac:dyDescent="0.25">
      <c r="A22" s="162"/>
      <c r="B22" s="197"/>
      <c r="C22" s="145"/>
      <c r="D22" s="145"/>
      <c r="E22" s="148"/>
      <c r="F22" s="148"/>
      <c r="G22" s="148"/>
      <c r="H22" s="148"/>
      <c r="I22" s="148"/>
      <c r="J22" s="148"/>
      <c r="K22" s="148"/>
      <c r="L22" s="148"/>
      <c r="M22" s="148"/>
      <c r="N22" s="148"/>
      <c r="O22" s="148"/>
      <c r="P22" s="148"/>
      <c r="Q22" s="148"/>
      <c r="R22" s="148"/>
      <c r="S22" s="148"/>
      <c r="T22" s="145"/>
      <c r="U22" s="145"/>
      <c r="V22" s="145"/>
      <c r="W22" s="145"/>
      <c r="X22" s="145"/>
      <c r="Y22" s="259"/>
      <c r="Z22" s="151"/>
    </row>
    <row r="23" spans="1:26" s="114" customFormat="1" ht="30.75" customHeight="1" x14ac:dyDescent="0.25">
      <c r="A23" s="162"/>
      <c r="B23" s="197"/>
      <c r="C23" s="145"/>
      <c r="D23" s="145"/>
      <c r="E23" s="148"/>
      <c r="F23" s="148"/>
      <c r="G23" s="148"/>
      <c r="H23" s="148"/>
      <c r="I23" s="148"/>
      <c r="J23" s="148"/>
      <c r="K23" s="148"/>
      <c r="L23" s="148"/>
      <c r="M23" s="148"/>
      <c r="N23" s="148"/>
      <c r="O23" s="148"/>
      <c r="P23" s="148"/>
      <c r="Q23" s="148"/>
      <c r="R23" s="148"/>
      <c r="S23" s="148"/>
      <c r="T23" s="145"/>
      <c r="U23" s="145"/>
      <c r="V23" s="145"/>
      <c r="W23" s="145"/>
      <c r="X23" s="145"/>
      <c r="Y23" s="259"/>
      <c r="Z23" s="151"/>
    </row>
    <row r="24" spans="1:26" s="114" customFormat="1" ht="124.5" customHeight="1" x14ac:dyDescent="0.25">
      <c r="A24" s="162"/>
      <c r="B24" s="198"/>
      <c r="C24" s="146"/>
      <c r="D24" s="146"/>
      <c r="E24" s="149"/>
      <c r="F24" s="149"/>
      <c r="G24" s="149"/>
      <c r="H24" s="149"/>
      <c r="I24" s="149"/>
      <c r="J24" s="149"/>
      <c r="K24" s="149"/>
      <c r="L24" s="149"/>
      <c r="M24" s="149"/>
      <c r="N24" s="149"/>
      <c r="O24" s="149"/>
      <c r="P24" s="149"/>
      <c r="Q24" s="149"/>
      <c r="R24" s="149"/>
      <c r="S24" s="149"/>
      <c r="T24" s="146"/>
      <c r="U24" s="146"/>
      <c r="V24" s="146"/>
      <c r="W24" s="146"/>
      <c r="X24" s="146"/>
      <c r="Y24" s="259"/>
      <c r="Z24" s="151"/>
    </row>
    <row r="25" spans="1:26" s="114" customFormat="1" ht="15" customHeight="1" x14ac:dyDescent="0.25">
      <c r="A25" s="162">
        <v>5</v>
      </c>
      <c r="B25" s="196">
        <v>5</v>
      </c>
      <c r="C25" s="144" t="s">
        <v>591</v>
      </c>
      <c r="D25" s="144" t="s">
        <v>120</v>
      </c>
      <c r="E25" s="147">
        <v>1719</v>
      </c>
      <c r="F25" s="147">
        <v>679</v>
      </c>
      <c r="G25" s="147">
        <v>1040</v>
      </c>
      <c r="H25" s="147">
        <v>10</v>
      </c>
      <c r="I25" s="147">
        <v>0</v>
      </c>
      <c r="J25" s="147">
        <v>0</v>
      </c>
      <c r="K25" s="147">
        <v>1325.1</v>
      </c>
      <c r="L25" s="147"/>
      <c r="M25" s="147">
        <v>0</v>
      </c>
      <c r="N25" s="147">
        <v>0</v>
      </c>
      <c r="O25" s="147">
        <v>0</v>
      </c>
      <c r="P25" s="147">
        <v>0</v>
      </c>
      <c r="Q25" s="147">
        <v>236</v>
      </c>
      <c r="R25" s="147">
        <v>125</v>
      </c>
      <c r="S25" s="147" t="s">
        <v>343</v>
      </c>
      <c r="T25" s="144" t="s">
        <v>473</v>
      </c>
      <c r="U25" s="144" t="s">
        <v>496</v>
      </c>
      <c r="V25" s="144" t="s">
        <v>495</v>
      </c>
      <c r="W25" s="144" t="s">
        <v>408</v>
      </c>
      <c r="X25" s="144" t="s">
        <v>474</v>
      </c>
      <c r="Y25" s="259" t="s">
        <v>497</v>
      </c>
      <c r="Z25" s="150">
        <v>45848</v>
      </c>
    </row>
    <row r="26" spans="1:26" s="114" customFormat="1" x14ac:dyDescent="0.25">
      <c r="A26" s="162"/>
      <c r="B26" s="197"/>
      <c r="C26" s="145"/>
      <c r="D26" s="145"/>
      <c r="E26" s="148"/>
      <c r="F26" s="148"/>
      <c r="G26" s="148"/>
      <c r="H26" s="148"/>
      <c r="I26" s="148"/>
      <c r="J26" s="148"/>
      <c r="K26" s="148"/>
      <c r="L26" s="148"/>
      <c r="M26" s="148"/>
      <c r="N26" s="148"/>
      <c r="O26" s="148"/>
      <c r="P26" s="148"/>
      <c r="Q26" s="148"/>
      <c r="R26" s="148"/>
      <c r="S26" s="148"/>
      <c r="T26" s="145"/>
      <c r="U26" s="145"/>
      <c r="V26" s="145"/>
      <c r="W26" s="145"/>
      <c r="X26" s="145"/>
      <c r="Y26" s="259"/>
      <c r="Z26" s="151"/>
    </row>
    <row r="27" spans="1:26" s="114" customFormat="1" x14ac:dyDescent="0.25">
      <c r="A27" s="162"/>
      <c r="B27" s="197"/>
      <c r="C27" s="145"/>
      <c r="D27" s="145"/>
      <c r="E27" s="148"/>
      <c r="F27" s="148"/>
      <c r="G27" s="148"/>
      <c r="H27" s="148"/>
      <c r="I27" s="148"/>
      <c r="J27" s="148"/>
      <c r="K27" s="148"/>
      <c r="L27" s="148"/>
      <c r="M27" s="148"/>
      <c r="N27" s="148"/>
      <c r="O27" s="148"/>
      <c r="P27" s="148"/>
      <c r="Q27" s="148"/>
      <c r="R27" s="148"/>
      <c r="S27" s="148"/>
      <c r="T27" s="145"/>
      <c r="U27" s="145"/>
      <c r="V27" s="145"/>
      <c r="W27" s="145"/>
      <c r="X27" s="145"/>
      <c r="Y27" s="259"/>
      <c r="Z27" s="151"/>
    </row>
    <row r="28" spans="1:26" s="114" customFormat="1" x14ac:dyDescent="0.25">
      <c r="A28" s="162"/>
      <c r="B28" s="197"/>
      <c r="C28" s="145"/>
      <c r="D28" s="145"/>
      <c r="E28" s="148"/>
      <c r="F28" s="148"/>
      <c r="G28" s="148"/>
      <c r="H28" s="148"/>
      <c r="I28" s="148"/>
      <c r="J28" s="148"/>
      <c r="K28" s="148"/>
      <c r="L28" s="148"/>
      <c r="M28" s="148"/>
      <c r="N28" s="148"/>
      <c r="O28" s="148"/>
      <c r="P28" s="148"/>
      <c r="Q28" s="148"/>
      <c r="R28" s="148"/>
      <c r="S28" s="148"/>
      <c r="T28" s="145"/>
      <c r="U28" s="145"/>
      <c r="V28" s="145"/>
      <c r="W28" s="145"/>
      <c r="X28" s="145"/>
      <c r="Y28" s="259"/>
      <c r="Z28" s="151"/>
    </row>
    <row r="29" spans="1:26" s="114" customFormat="1" x14ac:dyDescent="0.25">
      <c r="A29" s="162"/>
      <c r="B29" s="197"/>
      <c r="C29" s="145"/>
      <c r="D29" s="145"/>
      <c r="E29" s="148"/>
      <c r="F29" s="148"/>
      <c r="G29" s="148"/>
      <c r="H29" s="148"/>
      <c r="I29" s="148"/>
      <c r="J29" s="148"/>
      <c r="K29" s="148"/>
      <c r="L29" s="148"/>
      <c r="M29" s="148"/>
      <c r="N29" s="148"/>
      <c r="O29" s="148"/>
      <c r="P29" s="148"/>
      <c r="Q29" s="148"/>
      <c r="R29" s="148"/>
      <c r="S29" s="148"/>
      <c r="T29" s="145"/>
      <c r="U29" s="145"/>
      <c r="V29" s="145"/>
      <c r="W29" s="145"/>
      <c r="X29" s="145"/>
      <c r="Y29" s="259"/>
      <c r="Z29" s="151"/>
    </row>
    <row r="30" spans="1:26" s="114" customFormat="1" ht="12" customHeight="1" x14ac:dyDescent="0.25">
      <c r="A30" s="162"/>
      <c r="B30" s="197"/>
      <c r="C30" s="145"/>
      <c r="D30" s="145"/>
      <c r="E30" s="148"/>
      <c r="F30" s="148"/>
      <c r="G30" s="148"/>
      <c r="H30" s="148"/>
      <c r="I30" s="148"/>
      <c r="J30" s="148"/>
      <c r="K30" s="148"/>
      <c r="L30" s="148"/>
      <c r="M30" s="148"/>
      <c r="N30" s="148"/>
      <c r="O30" s="148"/>
      <c r="P30" s="148"/>
      <c r="Q30" s="148"/>
      <c r="R30" s="148"/>
      <c r="S30" s="148"/>
      <c r="T30" s="145"/>
      <c r="U30" s="145"/>
      <c r="V30" s="145"/>
      <c r="W30" s="145"/>
      <c r="X30" s="145"/>
      <c r="Y30" s="259"/>
      <c r="Z30" s="151"/>
    </row>
    <row r="31" spans="1:26" s="114" customFormat="1" hidden="1" x14ac:dyDescent="0.25">
      <c r="A31" s="162"/>
      <c r="B31" s="197"/>
      <c r="C31" s="145"/>
      <c r="D31" s="145"/>
      <c r="E31" s="148"/>
      <c r="F31" s="148"/>
      <c r="G31" s="148"/>
      <c r="H31" s="148"/>
      <c r="I31" s="148"/>
      <c r="J31" s="148"/>
      <c r="K31" s="148"/>
      <c r="L31" s="148"/>
      <c r="M31" s="148"/>
      <c r="N31" s="148"/>
      <c r="O31" s="148"/>
      <c r="P31" s="148"/>
      <c r="Q31" s="148"/>
      <c r="R31" s="148"/>
      <c r="S31" s="148"/>
      <c r="T31" s="145"/>
      <c r="U31" s="145"/>
      <c r="V31" s="145"/>
      <c r="W31" s="145"/>
      <c r="X31" s="145"/>
      <c r="Y31" s="259"/>
      <c r="Z31" s="151"/>
    </row>
    <row r="32" spans="1:26" s="114" customFormat="1" x14ac:dyDescent="0.25">
      <c r="A32" s="162"/>
      <c r="B32" s="197"/>
      <c r="C32" s="145"/>
      <c r="D32" s="145"/>
      <c r="E32" s="148"/>
      <c r="F32" s="148"/>
      <c r="G32" s="148"/>
      <c r="H32" s="148"/>
      <c r="I32" s="148"/>
      <c r="J32" s="148"/>
      <c r="K32" s="148"/>
      <c r="L32" s="148"/>
      <c r="M32" s="148"/>
      <c r="N32" s="148"/>
      <c r="O32" s="148"/>
      <c r="P32" s="148"/>
      <c r="Q32" s="148"/>
      <c r="R32" s="148"/>
      <c r="S32" s="148"/>
      <c r="T32" s="145"/>
      <c r="U32" s="145"/>
      <c r="V32" s="145"/>
      <c r="W32" s="145"/>
      <c r="X32" s="145"/>
      <c r="Y32" s="259"/>
      <c r="Z32" s="151"/>
    </row>
    <row r="33" spans="1:26" s="114" customFormat="1" ht="408.75" customHeight="1" x14ac:dyDescent="0.25">
      <c r="A33" s="162"/>
      <c r="B33" s="198"/>
      <c r="C33" s="146"/>
      <c r="D33" s="146"/>
      <c r="E33" s="149"/>
      <c r="F33" s="149"/>
      <c r="G33" s="149"/>
      <c r="H33" s="149"/>
      <c r="I33" s="149"/>
      <c r="J33" s="149"/>
      <c r="K33" s="149"/>
      <c r="L33" s="149"/>
      <c r="M33" s="149"/>
      <c r="N33" s="149"/>
      <c r="O33" s="149"/>
      <c r="P33" s="149"/>
      <c r="Q33" s="149"/>
      <c r="R33" s="149"/>
      <c r="S33" s="149"/>
      <c r="T33" s="146"/>
      <c r="U33" s="146"/>
      <c r="V33" s="146"/>
      <c r="W33" s="146"/>
      <c r="X33" s="146"/>
      <c r="Y33" s="259"/>
      <c r="Z33" s="151"/>
    </row>
    <row r="34" spans="1:26" s="114" customFormat="1" ht="29.25" customHeight="1" x14ac:dyDescent="0.25">
      <c r="A34" s="162">
        <v>6</v>
      </c>
      <c r="B34" s="196">
        <v>6</v>
      </c>
      <c r="C34" s="144" t="s">
        <v>592</v>
      </c>
      <c r="D34" s="144" t="s">
        <v>120</v>
      </c>
      <c r="E34" s="147">
        <v>1168</v>
      </c>
      <c r="F34" s="147">
        <v>709.6</v>
      </c>
      <c r="G34" s="147">
        <v>458.3</v>
      </c>
      <c r="H34" s="147">
        <v>19.399999999999999</v>
      </c>
      <c r="I34" s="147">
        <v>0</v>
      </c>
      <c r="J34" s="147">
        <v>439.04</v>
      </c>
      <c r="K34" s="147">
        <v>740</v>
      </c>
      <c r="L34" s="147">
        <v>282.3</v>
      </c>
      <c r="M34" s="147">
        <v>0</v>
      </c>
      <c r="N34" s="147">
        <v>0</v>
      </c>
      <c r="O34" s="147">
        <v>0</v>
      </c>
      <c r="P34" s="147">
        <v>458.3</v>
      </c>
      <c r="Q34" s="147">
        <v>208</v>
      </c>
      <c r="R34" s="147">
        <v>25</v>
      </c>
      <c r="S34" s="147" t="s">
        <v>267</v>
      </c>
      <c r="T34" s="144" t="s">
        <v>409</v>
      </c>
      <c r="U34" s="144" t="s">
        <v>35</v>
      </c>
      <c r="V34" s="144" t="s">
        <v>486</v>
      </c>
      <c r="W34" s="144" t="s">
        <v>487</v>
      </c>
      <c r="X34" s="144" t="s">
        <v>474</v>
      </c>
      <c r="Y34" s="259" t="s">
        <v>488</v>
      </c>
      <c r="Z34" s="150">
        <v>45848</v>
      </c>
    </row>
    <row r="35" spans="1:26" s="114" customFormat="1" x14ac:dyDescent="0.25">
      <c r="A35" s="162"/>
      <c r="B35" s="197"/>
      <c r="C35" s="145"/>
      <c r="D35" s="145"/>
      <c r="E35" s="148"/>
      <c r="F35" s="148"/>
      <c r="G35" s="148"/>
      <c r="H35" s="148"/>
      <c r="I35" s="148"/>
      <c r="J35" s="148"/>
      <c r="K35" s="148"/>
      <c r="L35" s="148"/>
      <c r="M35" s="148"/>
      <c r="N35" s="148"/>
      <c r="O35" s="148"/>
      <c r="P35" s="148"/>
      <c r="Q35" s="148"/>
      <c r="R35" s="148"/>
      <c r="S35" s="148"/>
      <c r="T35" s="145"/>
      <c r="U35" s="145"/>
      <c r="V35" s="145"/>
      <c r="W35" s="145"/>
      <c r="X35" s="145"/>
      <c r="Y35" s="260"/>
      <c r="Z35" s="151"/>
    </row>
    <row r="36" spans="1:26" s="114" customFormat="1" x14ac:dyDescent="0.25">
      <c r="A36" s="162"/>
      <c r="B36" s="197"/>
      <c r="C36" s="145"/>
      <c r="D36" s="145"/>
      <c r="E36" s="148"/>
      <c r="F36" s="148"/>
      <c r="G36" s="148"/>
      <c r="H36" s="148"/>
      <c r="I36" s="148"/>
      <c r="J36" s="148"/>
      <c r="K36" s="148"/>
      <c r="L36" s="148"/>
      <c r="M36" s="148"/>
      <c r="N36" s="148"/>
      <c r="O36" s="148"/>
      <c r="P36" s="148"/>
      <c r="Q36" s="148"/>
      <c r="R36" s="148"/>
      <c r="S36" s="148"/>
      <c r="T36" s="145"/>
      <c r="U36" s="145"/>
      <c r="V36" s="145"/>
      <c r="W36" s="145"/>
      <c r="X36" s="145"/>
      <c r="Y36" s="260"/>
      <c r="Z36" s="151"/>
    </row>
    <row r="37" spans="1:26" s="114" customFormat="1" x14ac:dyDescent="0.25">
      <c r="A37" s="162"/>
      <c r="B37" s="197"/>
      <c r="C37" s="145"/>
      <c r="D37" s="145"/>
      <c r="E37" s="148"/>
      <c r="F37" s="148"/>
      <c r="G37" s="148"/>
      <c r="H37" s="148"/>
      <c r="I37" s="148"/>
      <c r="J37" s="148"/>
      <c r="K37" s="148"/>
      <c r="L37" s="148"/>
      <c r="M37" s="148"/>
      <c r="N37" s="148"/>
      <c r="O37" s="148"/>
      <c r="P37" s="148"/>
      <c r="Q37" s="148"/>
      <c r="R37" s="148"/>
      <c r="S37" s="148"/>
      <c r="T37" s="145"/>
      <c r="U37" s="145"/>
      <c r="V37" s="145"/>
      <c r="W37" s="145"/>
      <c r="X37" s="145"/>
      <c r="Y37" s="260"/>
      <c r="Z37" s="151"/>
    </row>
    <row r="38" spans="1:26" s="114" customFormat="1" x14ac:dyDescent="0.25">
      <c r="A38" s="162"/>
      <c r="B38" s="197"/>
      <c r="C38" s="145"/>
      <c r="D38" s="145"/>
      <c r="E38" s="148"/>
      <c r="F38" s="148"/>
      <c r="G38" s="148"/>
      <c r="H38" s="148"/>
      <c r="I38" s="148"/>
      <c r="J38" s="148"/>
      <c r="K38" s="148"/>
      <c r="L38" s="148"/>
      <c r="M38" s="148"/>
      <c r="N38" s="148"/>
      <c r="O38" s="148"/>
      <c r="P38" s="148"/>
      <c r="Q38" s="148"/>
      <c r="R38" s="148"/>
      <c r="S38" s="148"/>
      <c r="T38" s="145"/>
      <c r="U38" s="145"/>
      <c r="V38" s="145"/>
      <c r="W38" s="145"/>
      <c r="X38" s="145"/>
      <c r="Y38" s="260"/>
      <c r="Z38" s="151"/>
    </row>
    <row r="39" spans="1:26" s="114" customFormat="1" x14ac:dyDescent="0.25">
      <c r="A39" s="162"/>
      <c r="B39" s="197"/>
      <c r="C39" s="145"/>
      <c r="D39" s="145"/>
      <c r="E39" s="148"/>
      <c r="F39" s="148"/>
      <c r="G39" s="148"/>
      <c r="H39" s="148"/>
      <c r="I39" s="148"/>
      <c r="J39" s="148"/>
      <c r="K39" s="148"/>
      <c r="L39" s="148"/>
      <c r="M39" s="148"/>
      <c r="N39" s="148"/>
      <c r="O39" s="148"/>
      <c r="P39" s="148"/>
      <c r="Q39" s="148"/>
      <c r="R39" s="148"/>
      <c r="S39" s="148"/>
      <c r="T39" s="145"/>
      <c r="U39" s="145"/>
      <c r="V39" s="145"/>
      <c r="W39" s="145"/>
      <c r="X39" s="145"/>
      <c r="Y39" s="260"/>
      <c r="Z39" s="151"/>
    </row>
    <row r="40" spans="1:26" s="114" customFormat="1" x14ac:dyDescent="0.25">
      <c r="A40" s="162"/>
      <c r="B40" s="197"/>
      <c r="C40" s="145"/>
      <c r="D40" s="145"/>
      <c r="E40" s="148"/>
      <c r="F40" s="148"/>
      <c r="G40" s="148"/>
      <c r="H40" s="148"/>
      <c r="I40" s="148"/>
      <c r="J40" s="148"/>
      <c r="K40" s="148"/>
      <c r="L40" s="148"/>
      <c r="M40" s="148"/>
      <c r="N40" s="148"/>
      <c r="O40" s="148"/>
      <c r="P40" s="148"/>
      <c r="Q40" s="148"/>
      <c r="R40" s="148"/>
      <c r="S40" s="148"/>
      <c r="T40" s="145"/>
      <c r="U40" s="145"/>
      <c r="V40" s="145"/>
      <c r="W40" s="145"/>
      <c r="X40" s="145"/>
      <c r="Y40" s="260"/>
      <c r="Z40" s="151"/>
    </row>
    <row r="41" spans="1:26" s="114" customFormat="1" x14ac:dyDescent="0.25">
      <c r="A41" s="162"/>
      <c r="B41" s="197"/>
      <c r="C41" s="145"/>
      <c r="D41" s="145"/>
      <c r="E41" s="148"/>
      <c r="F41" s="148"/>
      <c r="G41" s="148"/>
      <c r="H41" s="148"/>
      <c r="I41" s="148"/>
      <c r="J41" s="148"/>
      <c r="K41" s="148"/>
      <c r="L41" s="148"/>
      <c r="M41" s="148"/>
      <c r="N41" s="148"/>
      <c r="O41" s="148"/>
      <c r="P41" s="148"/>
      <c r="Q41" s="148"/>
      <c r="R41" s="148"/>
      <c r="S41" s="148"/>
      <c r="T41" s="145"/>
      <c r="U41" s="145"/>
      <c r="V41" s="145"/>
      <c r="W41" s="145"/>
      <c r="X41" s="145"/>
      <c r="Y41" s="260"/>
      <c r="Z41" s="151"/>
    </row>
    <row r="42" spans="1:26" s="114" customFormat="1" x14ac:dyDescent="0.25">
      <c r="A42" s="162"/>
      <c r="B42" s="197"/>
      <c r="C42" s="145"/>
      <c r="D42" s="145"/>
      <c r="E42" s="148"/>
      <c r="F42" s="148"/>
      <c r="G42" s="148"/>
      <c r="H42" s="148"/>
      <c r="I42" s="148"/>
      <c r="J42" s="148"/>
      <c r="K42" s="148"/>
      <c r="L42" s="148"/>
      <c r="M42" s="148"/>
      <c r="N42" s="148"/>
      <c r="O42" s="148"/>
      <c r="P42" s="148"/>
      <c r="Q42" s="148"/>
      <c r="R42" s="148"/>
      <c r="S42" s="148"/>
      <c r="T42" s="145"/>
      <c r="U42" s="145"/>
      <c r="V42" s="145"/>
      <c r="W42" s="145"/>
      <c r="X42" s="145"/>
      <c r="Y42" s="260"/>
      <c r="Z42" s="151"/>
    </row>
    <row r="43" spans="1:26" s="114" customFormat="1" ht="236.25" customHeight="1" x14ac:dyDescent="0.25">
      <c r="A43" s="162"/>
      <c r="B43" s="198"/>
      <c r="C43" s="146"/>
      <c r="D43" s="146"/>
      <c r="E43" s="149"/>
      <c r="F43" s="149"/>
      <c r="G43" s="149"/>
      <c r="H43" s="149"/>
      <c r="I43" s="149"/>
      <c r="J43" s="149"/>
      <c r="K43" s="149"/>
      <c r="L43" s="149"/>
      <c r="M43" s="149"/>
      <c r="N43" s="149"/>
      <c r="O43" s="149"/>
      <c r="P43" s="149"/>
      <c r="Q43" s="149"/>
      <c r="R43" s="149"/>
      <c r="S43" s="149"/>
      <c r="T43" s="146"/>
      <c r="U43" s="146"/>
      <c r="V43" s="146"/>
      <c r="W43" s="146"/>
      <c r="X43" s="146"/>
      <c r="Y43" s="260"/>
      <c r="Z43" s="152"/>
    </row>
    <row r="44" spans="1:26" s="114" customFormat="1" ht="15" customHeight="1" x14ac:dyDescent="0.25">
      <c r="A44" s="162">
        <v>7</v>
      </c>
      <c r="B44" s="196">
        <v>7</v>
      </c>
      <c r="C44" s="144" t="s">
        <v>594</v>
      </c>
      <c r="D44" s="144" t="s">
        <v>120</v>
      </c>
      <c r="E44" s="144">
        <v>662.78</v>
      </c>
      <c r="F44" s="144">
        <v>662.78</v>
      </c>
      <c r="G44" s="144">
        <v>0</v>
      </c>
      <c r="H44" s="144">
        <v>0</v>
      </c>
      <c r="I44" s="144">
        <v>0</v>
      </c>
      <c r="J44" s="144">
        <v>0</v>
      </c>
      <c r="K44" s="144">
        <v>370</v>
      </c>
      <c r="L44" s="144">
        <v>370</v>
      </c>
      <c r="M44" s="144">
        <v>0</v>
      </c>
      <c r="N44" s="144">
        <v>0</v>
      </c>
      <c r="O44" s="144">
        <v>0</v>
      </c>
      <c r="P44" s="144">
        <v>0</v>
      </c>
      <c r="Q44" s="144">
        <v>150</v>
      </c>
      <c r="R44" s="144">
        <v>20</v>
      </c>
      <c r="S44" s="144" t="s">
        <v>52</v>
      </c>
      <c r="T44" s="144" t="s">
        <v>142</v>
      </c>
      <c r="U44" s="144" t="s">
        <v>36</v>
      </c>
      <c r="V44" s="144" t="s">
        <v>489</v>
      </c>
      <c r="W44" s="144" t="s">
        <v>389</v>
      </c>
      <c r="X44" s="144" t="s">
        <v>474</v>
      </c>
      <c r="Y44" s="259" t="s">
        <v>490</v>
      </c>
      <c r="Z44" s="199">
        <v>45848</v>
      </c>
    </row>
    <row r="45" spans="1:26" s="114" customFormat="1" x14ac:dyDescent="0.25">
      <c r="A45" s="162"/>
      <c r="B45" s="197"/>
      <c r="C45" s="145"/>
      <c r="D45" s="145"/>
      <c r="E45" s="145"/>
      <c r="F45" s="145"/>
      <c r="G45" s="145"/>
      <c r="H45" s="145"/>
      <c r="I45" s="145"/>
      <c r="J45" s="145"/>
      <c r="K45" s="145"/>
      <c r="L45" s="145"/>
      <c r="M45" s="145"/>
      <c r="N45" s="145"/>
      <c r="O45" s="145"/>
      <c r="P45" s="145"/>
      <c r="Q45" s="145"/>
      <c r="R45" s="145"/>
      <c r="S45" s="145"/>
      <c r="T45" s="145"/>
      <c r="U45" s="145"/>
      <c r="V45" s="145"/>
      <c r="W45" s="145"/>
      <c r="X45" s="145"/>
      <c r="Y45" s="259"/>
      <c r="Z45" s="199"/>
    </row>
    <row r="46" spans="1:26" s="114" customFormat="1" x14ac:dyDescent="0.25">
      <c r="A46" s="162"/>
      <c r="B46" s="197"/>
      <c r="C46" s="145"/>
      <c r="D46" s="145"/>
      <c r="E46" s="145"/>
      <c r="F46" s="145"/>
      <c r="G46" s="145"/>
      <c r="H46" s="145"/>
      <c r="I46" s="145"/>
      <c r="J46" s="145"/>
      <c r="K46" s="145"/>
      <c r="L46" s="145"/>
      <c r="M46" s="145"/>
      <c r="N46" s="145"/>
      <c r="O46" s="145"/>
      <c r="P46" s="145"/>
      <c r="Q46" s="145"/>
      <c r="R46" s="145"/>
      <c r="S46" s="145"/>
      <c r="T46" s="145"/>
      <c r="U46" s="145"/>
      <c r="V46" s="145"/>
      <c r="W46" s="145"/>
      <c r="X46" s="145"/>
      <c r="Y46" s="259"/>
      <c r="Z46" s="199"/>
    </row>
    <row r="47" spans="1:26" s="114" customFormat="1" x14ac:dyDescent="0.25">
      <c r="A47" s="162"/>
      <c r="B47" s="197"/>
      <c r="C47" s="145"/>
      <c r="D47" s="145"/>
      <c r="E47" s="145"/>
      <c r="F47" s="145"/>
      <c r="G47" s="145"/>
      <c r="H47" s="145"/>
      <c r="I47" s="145"/>
      <c r="J47" s="145"/>
      <c r="K47" s="145"/>
      <c r="L47" s="145"/>
      <c r="M47" s="145"/>
      <c r="N47" s="145"/>
      <c r="O47" s="145"/>
      <c r="P47" s="145"/>
      <c r="Q47" s="145"/>
      <c r="R47" s="145"/>
      <c r="S47" s="145"/>
      <c r="T47" s="145"/>
      <c r="U47" s="145"/>
      <c r="V47" s="145"/>
      <c r="W47" s="145"/>
      <c r="X47" s="145"/>
      <c r="Y47" s="259"/>
      <c r="Z47" s="199"/>
    </row>
    <row r="48" spans="1:26" s="114" customFormat="1" x14ac:dyDescent="0.25">
      <c r="A48" s="162"/>
      <c r="B48" s="197"/>
      <c r="C48" s="145"/>
      <c r="D48" s="145"/>
      <c r="E48" s="145"/>
      <c r="F48" s="145"/>
      <c r="G48" s="145"/>
      <c r="H48" s="145"/>
      <c r="I48" s="145"/>
      <c r="J48" s="145"/>
      <c r="K48" s="145"/>
      <c r="L48" s="145"/>
      <c r="M48" s="145"/>
      <c r="N48" s="145"/>
      <c r="O48" s="145"/>
      <c r="P48" s="145"/>
      <c r="Q48" s="145"/>
      <c r="R48" s="145"/>
      <c r="S48" s="145"/>
      <c r="T48" s="145"/>
      <c r="U48" s="145"/>
      <c r="V48" s="145"/>
      <c r="W48" s="145"/>
      <c r="X48" s="145"/>
      <c r="Y48" s="259"/>
      <c r="Z48" s="199"/>
    </row>
    <row r="49" spans="1:26" s="114" customFormat="1" x14ac:dyDescent="0.25">
      <c r="A49" s="162"/>
      <c r="B49" s="197"/>
      <c r="C49" s="145"/>
      <c r="D49" s="145"/>
      <c r="E49" s="145"/>
      <c r="F49" s="145"/>
      <c r="G49" s="145"/>
      <c r="H49" s="145"/>
      <c r="I49" s="145"/>
      <c r="J49" s="145"/>
      <c r="K49" s="145"/>
      <c r="L49" s="145"/>
      <c r="M49" s="145"/>
      <c r="N49" s="145"/>
      <c r="O49" s="145"/>
      <c r="P49" s="145"/>
      <c r="Q49" s="145"/>
      <c r="R49" s="145"/>
      <c r="S49" s="145"/>
      <c r="T49" s="145"/>
      <c r="U49" s="145"/>
      <c r="V49" s="145"/>
      <c r="W49" s="145"/>
      <c r="X49" s="145"/>
      <c r="Y49" s="259"/>
      <c r="Z49" s="199"/>
    </row>
    <row r="50" spans="1:26" s="114" customFormat="1" x14ac:dyDescent="0.25">
      <c r="A50" s="162"/>
      <c r="B50" s="197"/>
      <c r="C50" s="145"/>
      <c r="D50" s="145"/>
      <c r="E50" s="145"/>
      <c r="F50" s="145"/>
      <c r="G50" s="145"/>
      <c r="H50" s="145"/>
      <c r="I50" s="145"/>
      <c r="J50" s="145"/>
      <c r="K50" s="145"/>
      <c r="L50" s="145"/>
      <c r="M50" s="145"/>
      <c r="N50" s="145"/>
      <c r="O50" s="145"/>
      <c r="P50" s="145"/>
      <c r="Q50" s="145"/>
      <c r="R50" s="145"/>
      <c r="S50" s="145"/>
      <c r="T50" s="145"/>
      <c r="U50" s="145"/>
      <c r="V50" s="145"/>
      <c r="W50" s="145"/>
      <c r="X50" s="145"/>
      <c r="Y50" s="259"/>
      <c r="Z50" s="199"/>
    </row>
    <row r="51" spans="1:26" s="114" customFormat="1" x14ac:dyDescent="0.25">
      <c r="A51" s="162"/>
      <c r="B51" s="197"/>
      <c r="C51" s="145"/>
      <c r="D51" s="145"/>
      <c r="E51" s="145"/>
      <c r="F51" s="145"/>
      <c r="G51" s="145"/>
      <c r="H51" s="145"/>
      <c r="I51" s="145"/>
      <c r="J51" s="145"/>
      <c r="K51" s="145"/>
      <c r="L51" s="145"/>
      <c r="M51" s="145"/>
      <c r="N51" s="145"/>
      <c r="O51" s="145"/>
      <c r="P51" s="145"/>
      <c r="Q51" s="145"/>
      <c r="R51" s="145"/>
      <c r="S51" s="145"/>
      <c r="T51" s="145"/>
      <c r="U51" s="145"/>
      <c r="V51" s="145"/>
      <c r="W51" s="145"/>
      <c r="X51" s="145"/>
      <c r="Y51" s="259"/>
      <c r="Z51" s="199"/>
    </row>
    <row r="52" spans="1:26" s="114" customFormat="1" ht="246" customHeight="1" x14ac:dyDescent="0.25">
      <c r="A52" s="162"/>
      <c r="B52" s="198"/>
      <c r="C52" s="146"/>
      <c r="D52" s="146"/>
      <c r="E52" s="146"/>
      <c r="F52" s="146"/>
      <c r="G52" s="146"/>
      <c r="H52" s="146"/>
      <c r="I52" s="146"/>
      <c r="J52" s="146"/>
      <c r="K52" s="146"/>
      <c r="L52" s="146"/>
      <c r="M52" s="146"/>
      <c r="N52" s="146"/>
      <c r="O52" s="146"/>
      <c r="P52" s="146"/>
      <c r="Q52" s="146"/>
      <c r="R52" s="146"/>
      <c r="S52" s="146"/>
      <c r="T52" s="146"/>
      <c r="U52" s="146"/>
      <c r="V52" s="146"/>
      <c r="W52" s="146"/>
      <c r="X52" s="146"/>
      <c r="Y52" s="259"/>
      <c r="Z52" s="199"/>
    </row>
    <row r="53" spans="1:26" s="114" customFormat="1" ht="10.5" customHeight="1" x14ac:dyDescent="0.25">
      <c r="A53" s="162">
        <v>8</v>
      </c>
      <c r="B53" s="196">
        <v>8</v>
      </c>
      <c r="C53" s="144" t="s">
        <v>393</v>
      </c>
      <c r="D53" s="144" t="s">
        <v>120</v>
      </c>
      <c r="E53" s="144">
        <v>347.2</v>
      </c>
      <c r="F53" s="144">
        <v>0</v>
      </c>
      <c r="G53" s="144">
        <v>60</v>
      </c>
      <c r="H53" s="144">
        <v>0</v>
      </c>
      <c r="I53" s="144">
        <v>20</v>
      </c>
      <c r="J53" s="144">
        <v>0</v>
      </c>
      <c r="K53" s="144">
        <v>335.2</v>
      </c>
      <c r="L53" s="144">
        <v>277.2</v>
      </c>
      <c r="M53" s="144">
        <v>58</v>
      </c>
      <c r="N53" s="144">
        <v>0</v>
      </c>
      <c r="O53" s="175">
        <v>23.56</v>
      </c>
      <c r="P53" s="144">
        <v>0</v>
      </c>
      <c r="Q53" s="144">
        <v>130</v>
      </c>
      <c r="R53" s="144">
        <v>85</v>
      </c>
      <c r="S53" s="144" t="s">
        <v>342</v>
      </c>
      <c r="T53" s="144" t="s">
        <v>492</v>
      </c>
      <c r="U53" s="144" t="s">
        <v>36</v>
      </c>
      <c r="V53" s="144" t="s">
        <v>491</v>
      </c>
      <c r="W53" s="144" t="s">
        <v>493</v>
      </c>
      <c r="X53" s="144" t="s">
        <v>474</v>
      </c>
      <c r="Y53" s="144" t="s">
        <v>494</v>
      </c>
      <c r="Z53" s="199">
        <v>45848</v>
      </c>
    </row>
    <row r="54" spans="1:26" s="114" customFormat="1" ht="15" hidden="1" customHeight="1" x14ac:dyDescent="0.25">
      <c r="A54" s="162"/>
      <c r="B54" s="197"/>
      <c r="C54" s="145"/>
      <c r="D54" s="145"/>
      <c r="E54" s="145"/>
      <c r="F54" s="145"/>
      <c r="G54" s="145"/>
      <c r="H54" s="145"/>
      <c r="I54" s="145"/>
      <c r="J54" s="145"/>
      <c r="K54" s="145"/>
      <c r="L54" s="145"/>
      <c r="M54" s="145"/>
      <c r="N54" s="145"/>
      <c r="O54" s="176"/>
      <c r="P54" s="145"/>
      <c r="Q54" s="145"/>
      <c r="R54" s="145"/>
      <c r="S54" s="145"/>
      <c r="T54" s="145"/>
      <c r="U54" s="145"/>
      <c r="V54" s="145"/>
      <c r="W54" s="145"/>
      <c r="X54" s="145"/>
      <c r="Y54" s="145"/>
      <c r="Z54" s="199"/>
    </row>
    <row r="55" spans="1:26" s="114" customFormat="1" ht="15" hidden="1" customHeight="1" x14ac:dyDescent="0.25">
      <c r="A55" s="162"/>
      <c r="B55" s="197"/>
      <c r="C55" s="145"/>
      <c r="D55" s="145"/>
      <c r="E55" s="145"/>
      <c r="F55" s="145"/>
      <c r="G55" s="145"/>
      <c r="H55" s="145"/>
      <c r="I55" s="145"/>
      <c r="J55" s="145"/>
      <c r="K55" s="145"/>
      <c r="L55" s="145"/>
      <c r="M55" s="145"/>
      <c r="N55" s="145"/>
      <c r="O55" s="176"/>
      <c r="P55" s="145"/>
      <c r="Q55" s="145"/>
      <c r="R55" s="145"/>
      <c r="S55" s="145"/>
      <c r="T55" s="145"/>
      <c r="U55" s="145"/>
      <c r="V55" s="145"/>
      <c r="W55" s="145"/>
      <c r="X55" s="145"/>
      <c r="Y55" s="145"/>
      <c r="Z55" s="199"/>
    </row>
    <row r="56" spans="1:26" s="114" customFormat="1" ht="15" hidden="1" customHeight="1" x14ac:dyDescent="0.25">
      <c r="A56" s="162"/>
      <c r="B56" s="197"/>
      <c r="C56" s="145"/>
      <c r="D56" s="145"/>
      <c r="E56" s="145"/>
      <c r="F56" s="145"/>
      <c r="G56" s="145"/>
      <c r="H56" s="145"/>
      <c r="I56" s="145"/>
      <c r="J56" s="145"/>
      <c r="K56" s="145"/>
      <c r="L56" s="145"/>
      <c r="M56" s="145"/>
      <c r="N56" s="145"/>
      <c r="O56" s="176"/>
      <c r="P56" s="145"/>
      <c r="Q56" s="145"/>
      <c r="R56" s="145"/>
      <c r="S56" s="145"/>
      <c r="T56" s="145"/>
      <c r="U56" s="145"/>
      <c r="V56" s="145"/>
      <c r="W56" s="145"/>
      <c r="X56" s="145"/>
      <c r="Y56" s="145"/>
      <c r="Z56" s="199"/>
    </row>
    <row r="57" spans="1:26" s="114" customFormat="1" ht="15" hidden="1" customHeight="1" x14ac:dyDescent="0.25">
      <c r="A57" s="162"/>
      <c r="B57" s="197"/>
      <c r="C57" s="145"/>
      <c r="D57" s="145"/>
      <c r="E57" s="145"/>
      <c r="F57" s="145"/>
      <c r="G57" s="145"/>
      <c r="H57" s="145"/>
      <c r="I57" s="145"/>
      <c r="J57" s="145"/>
      <c r="K57" s="145"/>
      <c r="L57" s="145"/>
      <c r="M57" s="145"/>
      <c r="N57" s="145"/>
      <c r="O57" s="176"/>
      <c r="P57" s="145"/>
      <c r="Q57" s="145"/>
      <c r="R57" s="145"/>
      <c r="S57" s="145"/>
      <c r="T57" s="145"/>
      <c r="U57" s="145"/>
      <c r="V57" s="145"/>
      <c r="W57" s="145"/>
      <c r="X57" s="145"/>
      <c r="Y57" s="145"/>
      <c r="Z57" s="199"/>
    </row>
    <row r="58" spans="1:26" s="114" customFormat="1" ht="15" hidden="1" customHeight="1" x14ac:dyDescent="0.25">
      <c r="A58" s="162"/>
      <c r="B58" s="197"/>
      <c r="C58" s="145"/>
      <c r="D58" s="145"/>
      <c r="E58" s="145"/>
      <c r="F58" s="145"/>
      <c r="G58" s="145"/>
      <c r="H58" s="145"/>
      <c r="I58" s="145"/>
      <c r="J58" s="145"/>
      <c r="K58" s="145"/>
      <c r="L58" s="145"/>
      <c r="M58" s="145"/>
      <c r="N58" s="145"/>
      <c r="O58" s="176"/>
      <c r="P58" s="145"/>
      <c r="Q58" s="145"/>
      <c r="R58" s="145"/>
      <c r="S58" s="145"/>
      <c r="T58" s="145"/>
      <c r="U58" s="145"/>
      <c r="V58" s="145"/>
      <c r="W58" s="145"/>
      <c r="X58" s="145"/>
      <c r="Y58" s="145"/>
      <c r="Z58" s="199"/>
    </row>
    <row r="59" spans="1:26" s="114" customFormat="1" ht="15" hidden="1" customHeight="1" x14ac:dyDescent="0.25">
      <c r="A59" s="162"/>
      <c r="B59" s="197"/>
      <c r="C59" s="145"/>
      <c r="D59" s="145"/>
      <c r="E59" s="145"/>
      <c r="F59" s="145"/>
      <c r="G59" s="145"/>
      <c r="H59" s="145"/>
      <c r="I59" s="145"/>
      <c r="J59" s="145"/>
      <c r="K59" s="145"/>
      <c r="L59" s="145"/>
      <c r="M59" s="145"/>
      <c r="N59" s="145"/>
      <c r="O59" s="176"/>
      <c r="P59" s="145"/>
      <c r="Q59" s="145"/>
      <c r="R59" s="145"/>
      <c r="S59" s="145"/>
      <c r="T59" s="145"/>
      <c r="U59" s="145"/>
      <c r="V59" s="145"/>
      <c r="W59" s="145"/>
      <c r="X59" s="145"/>
      <c r="Y59" s="145"/>
      <c r="Z59" s="199"/>
    </row>
    <row r="60" spans="1:26" s="114" customFormat="1" ht="15" hidden="1" customHeight="1" x14ac:dyDescent="0.25">
      <c r="A60" s="162"/>
      <c r="B60" s="197"/>
      <c r="C60" s="145"/>
      <c r="D60" s="145"/>
      <c r="E60" s="145"/>
      <c r="F60" s="145"/>
      <c r="G60" s="145"/>
      <c r="H60" s="145"/>
      <c r="I60" s="145"/>
      <c r="J60" s="145"/>
      <c r="K60" s="145"/>
      <c r="L60" s="145"/>
      <c r="M60" s="145"/>
      <c r="N60" s="145"/>
      <c r="O60" s="176"/>
      <c r="P60" s="145"/>
      <c r="Q60" s="145"/>
      <c r="R60" s="145"/>
      <c r="S60" s="145"/>
      <c r="T60" s="145"/>
      <c r="U60" s="145"/>
      <c r="V60" s="145"/>
      <c r="W60" s="145"/>
      <c r="X60" s="145"/>
      <c r="Y60" s="145"/>
      <c r="Z60" s="199"/>
    </row>
    <row r="61" spans="1:26" s="114" customFormat="1" ht="15" hidden="1" customHeight="1" x14ac:dyDescent="0.25">
      <c r="A61" s="162"/>
      <c r="B61" s="197"/>
      <c r="C61" s="145"/>
      <c r="D61" s="145"/>
      <c r="E61" s="145"/>
      <c r="F61" s="145"/>
      <c r="G61" s="145"/>
      <c r="H61" s="145"/>
      <c r="I61" s="145"/>
      <c r="J61" s="145"/>
      <c r="K61" s="145"/>
      <c r="L61" s="145"/>
      <c r="M61" s="145"/>
      <c r="N61" s="145"/>
      <c r="O61" s="176"/>
      <c r="P61" s="145"/>
      <c r="Q61" s="145"/>
      <c r="R61" s="145"/>
      <c r="S61" s="145"/>
      <c r="T61" s="145"/>
      <c r="U61" s="145"/>
      <c r="V61" s="145"/>
      <c r="W61" s="145"/>
      <c r="X61" s="145"/>
      <c r="Y61" s="145"/>
      <c r="Z61" s="199"/>
    </row>
    <row r="62" spans="1:26" s="114" customFormat="1" ht="409.5" customHeight="1" x14ac:dyDescent="0.25">
      <c r="A62" s="162"/>
      <c r="B62" s="198"/>
      <c r="C62" s="146"/>
      <c r="D62" s="146"/>
      <c r="E62" s="146"/>
      <c r="F62" s="146"/>
      <c r="G62" s="146"/>
      <c r="H62" s="146"/>
      <c r="I62" s="146"/>
      <c r="J62" s="146"/>
      <c r="K62" s="146"/>
      <c r="L62" s="146"/>
      <c r="M62" s="146"/>
      <c r="N62" s="146"/>
      <c r="O62" s="177"/>
      <c r="P62" s="146"/>
      <c r="Q62" s="146"/>
      <c r="R62" s="146"/>
      <c r="S62" s="146"/>
      <c r="T62" s="146"/>
      <c r="U62" s="146"/>
      <c r="V62" s="146"/>
      <c r="W62" s="146"/>
      <c r="X62" s="146"/>
      <c r="Y62" s="146"/>
      <c r="Z62" s="199"/>
    </row>
    <row r="63" spans="1:26" s="114" customFormat="1" ht="15" customHeight="1" x14ac:dyDescent="0.25">
      <c r="A63" s="162">
        <v>9</v>
      </c>
      <c r="B63" s="196">
        <v>9</v>
      </c>
      <c r="C63" s="144" t="s">
        <v>88</v>
      </c>
      <c r="D63" s="144" t="s">
        <v>120</v>
      </c>
      <c r="E63" s="144">
        <v>4100</v>
      </c>
      <c r="F63" s="144">
        <v>2100</v>
      </c>
      <c r="G63" s="144">
        <v>2000</v>
      </c>
      <c r="H63" s="144">
        <v>0</v>
      </c>
      <c r="I63" s="144">
        <v>0</v>
      </c>
      <c r="J63" s="144">
        <v>0</v>
      </c>
      <c r="K63" s="144">
        <v>0.6</v>
      </c>
      <c r="L63" s="144">
        <v>0.6</v>
      </c>
      <c r="M63" s="144">
        <v>0</v>
      </c>
      <c r="N63" s="144">
        <v>0</v>
      </c>
      <c r="O63" s="144">
        <v>0</v>
      </c>
      <c r="P63" s="144">
        <v>0</v>
      </c>
      <c r="Q63" s="144">
        <v>454</v>
      </c>
      <c r="R63" s="144">
        <v>0</v>
      </c>
      <c r="S63" s="144" t="s">
        <v>339</v>
      </c>
      <c r="T63" s="144" t="s">
        <v>390</v>
      </c>
      <c r="U63" s="144" t="s">
        <v>41</v>
      </c>
      <c r="V63" s="144" t="s">
        <v>410</v>
      </c>
      <c r="W63" s="144" t="s">
        <v>411</v>
      </c>
      <c r="X63" s="144" t="s">
        <v>475</v>
      </c>
      <c r="Y63" s="144" t="s">
        <v>476</v>
      </c>
      <c r="Z63" s="199">
        <v>45848</v>
      </c>
    </row>
    <row r="64" spans="1:26" s="114" customFormat="1" x14ac:dyDescent="0.25">
      <c r="A64" s="162"/>
      <c r="B64" s="197"/>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99"/>
    </row>
    <row r="65" spans="1:26" s="114" customFormat="1" x14ac:dyDescent="0.25">
      <c r="A65" s="162"/>
      <c r="B65" s="197"/>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99"/>
    </row>
    <row r="66" spans="1:26" s="114" customFormat="1" x14ac:dyDescent="0.25">
      <c r="A66" s="162"/>
      <c r="B66" s="197"/>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99"/>
    </row>
    <row r="67" spans="1:26" s="114" customFormat="1" x14ac:dyDescent="0.25">
      <c r="A67" s="162"/>
      <c r="B67" s="197"/>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99"/>
    </row>
    <row r="68" spans="1:26" s="114" customFormat="1" x14ac:dyDescent="0.25">
      <c r="A68" s="162"/>
      <c r="B68" s="197"/>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99"/>
    </row>
    <row r="69" spans="1:26" s="114" customFormat="1" x14ac:dyDescent="0.25">
      <c r="A69" s="162"/>
      <c r="B69" s="197"/>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99"/>
    </row>
    <row r="70" spans="1:26" s="114" customFormat="1" x14ac:dyDescent="0.25">
      <c r="A70" s="162"/>
      <c r="B70" s="197"/>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99"/>
    </row>
    <row r="71" spans="1:26" s="114" customFormat="1" x14ac:dyDescent="0.25">
      <c r="A71" s="162"/>
      <c r="B71" s="197"/>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99"/>
    </row>
    <row r="72" spans="1:26" s="114" customFormat="1" x14ac:dyDescent="0.25">
      <c r="A72" s="162"/>
      <c r="B72" s="197"/>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99"/>
    </row>
    <row r="73" spans="1:26" s="114" customFormat="1" ht="322.5" customHeight="1" x14ac:dyDescent="0.25">
      <c r="A73" s="162"/>
      <c r="B73" s="198"/>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99"/>
    </row>
    <row r="74" spans="1:26" s="114" customFormat="1" ht="166.5" customHeight="1" x14ac:dyDescent="0.25">
      <c r="A74" s="109">
        <v>10</v>
      </c>
      <c r="B74" s="115">
        <v>10</v>
      </c>
      <c r="C74" s="111" t="s">
        <v>362</v>
      </c>
      <c r="D74" s="111" t="s">
        <v>587</v>
      </c>
      <c r="E74" s="111">
        <v>125</v>
      </c>
      <c r="F74" s="111" t="s">
        <v>637</v>
      </c>
      <c r="G74" s="111">
        <v>98.5</v>
      </c>
      <c r="H74" s="111"/>
      <c r="I74" s="111"/>
      <c r="J74" s="111"/>
      <c r="K74" s="111">
        <v>42</v>
      </c>
      <c r="L74" s="111"/>
      <c r="M74" s="111"/>
      <c r="N74" s="111"/>
      <c r="O74" s="111"/>
      <c r="P74" s="111"/>
      <c r="Q74" s="111">
        <v>100</v>
      </c>
      <c r="R74" s="111">
        <v>41</v>
      </c>
      <c r="S74" s="111" t="s">
        <v>110</v>
      </c>
      <c r="T74" s="116" t="s">
        <v>412</v>
      </c>
      <c r="U74" s="111" t="s">
        <v>243</v>
      </c>
      <c r="V74" s="111" t="s">
        <v>506</v>
      </c>
      <c r="W74" s="111" t="s">
        <v>142</v>
      </c>
      <c r="X74" s="111" t="s">
        <v>474</v>
      </c>
      <c r="Y74" s="111" t="s">
        <v>507</v>
      </c>
      <c r="Z74" s="117"/>
    </row>
    <row r="75" spans="1:26" s="114" customFormat="1" ht="330" customHeight="1" x14ac:dyDescent="0.25">
      <c r="A75" s="109">
        <v>11</v>
      </c>
      <c r="B75" s="115">
        <v>11</v>
      </c>
      <c r="C75" s="111" t="s">
        <v>593</v>
      </c>
      <c r="D75" s="111" t="s">
        <v>120</v>
      </c>
      <c r="E75" s="111">
        <v>9600</v>
      </c>
      <c r="F75" s="111">
        <v>0</v>
      </c>
      <c r="G75" s="111">
        <v>0</v>
      </c>
      <c r="H75" s="111">
        <v>0</v>
      </c>
      <c r="I75" s="111">
        <v>0</v>
      </c>
      <c r="J75" s="111">
        <v>0</v>
      </c>
      <c r="K75" s="111">
        <v>6650</v>
      </c>
      <c r="L75" s="111">
        <v>0</v>
      </c>
      <c r="M75" s="111">
        <v>0</v>
      </c>
      <c r="N75" s="111">
        <v>0</v>
      </c>
      <c r="O75" s="111">
        <v>0</v>
      </c>
      <c r="P75" s="111">
        <v>0</v>
      </c>
      <c r="Q75" s="111">
        <v>2000</v>
      </c>
      <c r="R75" s="111">
        <v>25</v>
      </c>
      <c r="S75" s="111" t="s">
        <v>133</v>
      </c>
      <c r="T75" s="116" t="s">
        <v>391</v>
      </c>
      <c r="U75" s="111" t="s">
        <v>265</v>
      </c>
      <c r="V75" s="111" t="s">
        <v>508</v>
      </c>
      <c r="W75" s="111" t="s">
        <v>509</v>
      </c>
      <c r="X75" s="118" t="s">
        <v>510</v>
      </c>
      <c r="Y75" s="111"/>
      <c r="Z75" s="117">
        <v>45848</v>
      </c>
    </row>
    <row r="76" spans="1:26" s="114" customFormat="1" ht="231" customHeight="1" x14ac:dyDescent="0.25">
      <c r="A76" s="109">
        <v>12</v>
      </c>
      <c r="B76" s="115">
        <v>12</v>
      </c>
      <c r="C76" s="111" t="s">
        <v>511</v>
      </c>
      <c r="D76" s="111" t="s">
        <v>587</v>
      </c>
      <c r="E76" s="111">
        <v>813.68</v>
      </c>
      <c r="F76" s="111">
        <v>253.68</v>
      </c>
      <c r="G76" s="111">
        <v>560</v>
      </c>
      <c r="H76" s="111"/>
      <c r="I76" s="111"/>
      <c r="J76" s="111"/>
      <c r="K76" s="111"/>
      <c r="L76" s="111"/>
      <c r="M76" s="111"/>
      <c r="N76" s="111"/>
      <c r="O76" s="111"/>
      <c r="P76" s="111"/>
      <c r="Q76" s="111">
        <v>110</v>
      </c>
      <c r="R76" s="111">
        <v>0</v>
      </c>
      <c r="S76" s="111" t="s">
        <v>413</v>
      </c>
      <c r="T76" s="116" t="s">
        <v>392</v>
      </c>
      <c r="U76" s="111" t="s">
        <v>270</v>
      </c>
      <c r="V76" s="111" t="s">
        <v>512</v>
      </c>
      <c r="W76" s="111"/>
      <c r="X76" s="111" t="s">
        <v>480</v>
      </c>
      <c r="Y76" s="111" t="s">
        <v>513</v>
      </c>
      <c r="Z76" s="117">
        <v>45848</v>
      </c>
    </row>
    <row r="77" spans="1:26" s="114" customFormat="1" ht="231" customHeight="1" x14ac:dyDescent="0.25">
      <c r="A77" s="109">
        <v>13</v>
      </c>
      <c r="B77" s="115">
        <v>13</v>
      </c>
      <c r="C77" s="111" t="s">
        <v>550</v>
      </c>
      <c r="D77" s="111" t="s">
        <v>549</v>
      </c>
      <c r="E77" s="111">
        <v>255</v>
      </c>
      <c r="F77" s="111"/>
      <c r="G77" s="111"/>
      <c r="H77" s="111"/>
      <c r="I77" s="111"/>
      <c r="J77" s="111"/>
      <c r="K77" s="111"/>
      <c r="L77" s="111"/>
      <c r="M77" s="111"/>
      <c r="N77" s="111"/>
      <c r="O77" s="111"/>
      <c r="P77" s="111"/>
      <c r="Q77" s="111">
        <v>101</v>
      </c>
      <c r="R77" s="111"/>
      <c r="S77" s="111"/>
      <c r="T77" s="116" t="s">
        <v>551</v>
      </c>
      <c r="U77" s="111"/>
      <c r="V77" s="111"/>
      <c r="W77" s="111"/>
      <c r="X77" s="111"/>
      <c r="Y77" s="111"/>
      <c r="Z77" s="117"/>
    </row>
    <row r="78" spans="1:26" s="114" customFormat="1" ht="151.5" customHeight="1" x14ac:dyDescent="0.25">
      <c r="A78" s="109">
        <v>14</v>
      </c>
      <c r="B78" s="115">
        <v>14</v>
      </c>
      <c r="C78" s="119" t="s">
        <v>580</v>
      </c>
      <c r="D78" s="119" t="s">
        <v>549</v>
      </c>
      <c r="E78" s="119">
        <v>350</v>
      </c>
      <c r="F78" s="119"/>
      <c r="G78" s="119"/>
      <c r="H78" s="119"/>
      <c r="I78" s="119"/>
      <c r="J78" s="119"/>
      <c r="K78" s="119"/>
      <c r="L78" s="119"/>
      <c r="M78" s="119"/>
      <c r="N78" s="119"/>
      <c r="O78" s="119"/>
      <c r="P78" s="119"/>
      <c r="Q78" s="119">
        <v>101</v>
      </c>
      <c r="R78" s="119"/>
      <c r="S78" s="120"/>
      <c r="T78" s="119"/>
      <c r="U78" s="119"/>
      <c r="V78" s="119"/>
      <c r="W78" s="119" t="s">
        <v>581</v>
      </c>
      <c r="X78" s="119"/>
      <c r="Y78" s="119"/>
      <c r="Z78" s="121"/>
    </row>
    <row r="79" spans="1:26" s="114" customFormat="1" ht="151.5" customHeight="1" x14ac:dyDescent="0.25">
      <c r="A79" s="109">
        <v>15</v>
      </c>
      <c r="B79" s="115">
        <v>15</v>
      </c>
      <c r="C79" s="119" t="s">
        <v>585</v>
      </c>
      <c r="D79" s="119" t="s">
        <v>549</v>
      </c>
      <c r="E79" s="119">
        <v>300</v>
      </c>
      <c r="F79" s="119">
        <v>0</v>
      </c>
      <c r="G79" s="119"/>
      <c r="H79" s="119"/>
      <c r="I79" s="119"/>
      <c r="J79" s="119"/>
      <c r="K79" s="119"/>
      <c r="L79" s="119"/>
      <c r="M79" s="119"/>
      <c r="N79" s="119"/>
      <c r="O79" s="119"/>
      <c r="P79" s="119"/>
      <c r="Q79" s="119">
        <v>101</v>
      </c>
      <c r="R79" s="119">
        <v>3</v>
      </c>
      <c r="S79" s="120" t="s">
        <v>104</v>
      </c>
      <c r="T79" s="119"/>
      <c r="U79" s="119"/>
      <c r="V79" s="119"/>
      <c r="W79" s="119"/>
      <c r="X79" s="119"/>
      <c r="Y79" s="119"/>
      <c r="Z79" s="121"/>
    </row>
    <row r="80" spans="1:26" ht="20.25" customHeight="1" x14ac:dyDescent="0.25">
      <c r="A80" s="75"/>
      <c r="B80" s="64"/>
      <c r="C80" s="26" t="s">
        <v>57</v>
      </c>
      <c r="D80" s="26"/>
      <c r="E80" s="10">
        <f>SUM(E7:E79)</f>
        <v>23922.601999999999</v>
      </c>
      <c r="F80" s="10">
        <f>SUM(F7:F79)</f>
        <v>7290.31</v>
      </c>
      <c r="G80" s="10">
        <f t="shared" ref="G80:R80" si="0">SUM(G7:G79)</f>
        <v>5813.41</v>
      </c>
      <c r="H80" s="10">
        <f t="shared" si="0"/>
        <v>29.4</v>
      </c>
      <c r="I80" s="10">
        <f t="shared" si="0"/>
        <v>20</v>
      </c>
      <c r="J80" s="10">
        <f t="shared" si="0"/>
        <v>439.04</v>
      </c>
      <c r="K80" s="10">
        <f t="shared" si="0"/>
        <v>10077.4</v>
      </c>
      <c r="L80" s="10">
        <f t="shared" si="0"/>
        <v>1544.6</v>
      </c>
      <c r="M80" s="10">
        <f t="shared" si="0"/>
        <v>58</v>
      </c>
      <c r="N80" s="10">
        <f t="shared" si="0"/>
        <v>0</v>
      </c>
      <c r="O80" s="10">
        <f t="shared" si="0"/>
        <v>23.56</v>
      </c>
      <c r="P80" s="10">
        <f t="shared" si="0"/>
        <v>458.3</v>
      </c>
      <c r="Q80" s="10">
        <f t="shared" si="0"/>
        <v>4547</v>
      </c>
      <c r="R80" s="10">
        <f t="shared" si="0"/>
        <v>479</v>
      </c>
      <c r="S80" s="10"/>
      <c r="T80" s="10"/>
      <c r="U80" s="10"/>
      <c r="V80" s="11"/>
      <c r="W80" s="10"/>
      <c r="X80" s="26"/>
      <c r="Y80" s="26"/>
      <c r="Z80" s="92"/>
    </row>
    <row r="81" spans="1:26" ht="15" customHeight="1" x14ac:dyDescent="0.25">
      <c r="A81" s="253"/>
      <c r="B81" s="227" t="s">
        <v>1</v>
      </c>
      <c r="C81" s="156" t="s">
        <v>0</v>
      </c>
      <c r="D81" s="156" t="s">
        <v>99</v>
      </c>
      <c r="E81" s="184" t="s">
        <v>9</v>
      </c>
      <c r="F81" s="185"/>
      <c r="G81" s="185"/>
      <c r="H81" s="185"/>
      <c r="I81" s="185"/>
      <c r="J81" s="185"/>
      <c r="K81" s="185"/>
      <c r="L81" s="185"/>
      <c r="M81" s="185"/>
      <c r="N81" s="185"/>
      <c r="O81" s="185"/>
      <c r="P81" s="186"/>
      <c r="Q81" s="184" t="s">
        <v>10</v>
      </c>
      <c r="R81" s="186"/>
      <c r="S81" s="156" t="s">
        <v>49</v>
      </c>
      <c r="T81" s="156" t="s">
        <v>13</v>
      </c>
      <c r="U81" s="156" t="s">
        <v>14</v>
      </c>
      <c r="V81" s="156" t="s">
        <v>15</v>
      </c>
      <c r="W81" s="156" t="s">
        <v>16</v>
      </c>
      <c r="X81" s="156" t="s">
        <v>139</v>
      </c>
      <c r="Y81" s="254" t="s">
        <v>140</v>
      </c>
      <c r="Z81" s="215" t="s">
        <v>102</v>
      </c>
    </row>
    <row r="82" spans="1:26" ht="15" customHeight="1" x14ac:dyDescent="0.25">
      <c r="A82" s="253"/>
      <c r="B82" s="228"/>
      <c r="C82" s="157"/>
      <c r="D82" s="157"/>
      <c r="E82" s="184" t="s">
        <v>2</v>
      </c>
      <c r="F82" s="185"/>
      <c r="G82" s="185"/>
      <c r="H82" s="185"/>
      <c r="I82" s="185"/>
      <c r="J82" s="186"/>
      <c r="K82" s="184" t="s">
        <v>3</v>
      </c>
      <c r="L82" s="185"/>
      <c r="M82" s="185"/>
      <c r="N82" s="185"/>
      <c r="O82" s="185"/>
      <c r="P82" s="186"/>
      <c r="Q82" s="156" t="s">
        <v>11</v>
      </c>
      <c r="R82" s="156" t="s">
        <v>12</v>
      </c>
      <c r="S82" s="157"/>
      <c r="T82" s="157"/>
      <c r="U82" s="157"/>
      <c r="V82" s="157"/>
      <c r="W82" s="157"/>
      <c r="X82" s="157"/>
      <c r="Y82" s="254"/>
      <c r="Z82" s="216"/>
    </row>
    <row r="83" spans="1:26" x14ac:dyDescent="0.25">
      <c r="A83" s="253"/>
      <c r="B83" s="229"/>
      <c r="C83" s="158"/>
      <c r="D83" s="157"/>
      <c r="E83" s="14" t="s">
        <v>8</v>
      </c>
      <c r="F83" s="14" t="s">
        <v>4</v>
      </c>
      <c r="G83" s="15" t="s">
        <v>5</v>
      </c>
      <c r="H83" s="15" t="s">
        <v>6</v>
      </c>
      <c r="I83" s="15" t="s">
        <v>23</v>
      </c>
      <c r="J83" s="15" t="s">
        <v>7</v>
      </c>
      <c r="K83" s="15" t="s">
        <v>8</v>
      </c>
      <c r="L83" s="15" t="s">
        <v>4</v>
      </c>
      <c r="M83" s="15" t="s">
        <v>5</v>
      </c>
      <c r="N83" s="15" t="s">
        <v>6</v>
      </c>
      <c r="O83" s="15" t="s">
        <v>23</v>
      </c>
      <c r="P83" s="15" t="s">
        <v>7</v>
      </c>
      <c r="Q83" s="158"/>
      <c r="R83" s="158"/>
      <c r="S83" s="158"/>
      <c r="T83" s="158"/>
      <c r="U83" s="158"/>
      <c r="V83" s="158"/>
      <c r="W83" s="158"/>
      <c r="X83" s="158"/>
      <c r="Y83" s="254"/>
      <c r="Z83" s="217"/>
    </row>
    <row r="84" spans="1:26" s="61" customFormat="1" x14ac:dyDescent="0.25">
      <c r="A84" s="58"/>
      <c r="B84" s="59">
        <v>1</v>
      </c>
      <c r="C84" s="58">
        <v>2</v>
      </c>
      <c r="D84" s="158"/>
      <c r="E84" s="58">
        <v>3</v>
      </c>
      <c r="F84" s="58">
        <v>4</v>
      </c>
      <c r="G84" s="58">
        <v>5</v>
      </c>
      <c r="H84" s="58">
        <v>6</v>
      </c>
      <c r="I84" s="58">
        <v>7</v>
      </c>
      <c r="J84" s="58">
        <v>8</v>
      </c>
      <c r="K84" s="58">
        <v>9</v>
      </c>
      <c r="L84" s="58">
        <v>10</v>
      </c>
      <c r="M84" s="58">
        <v>11</v>
      </c>
      <c r="N84" s="58">
        <v>12</v>
      </c>
      <c r="O84" s="58">
        <v>13</v>
      </c>
      <c r="P84" s="58">
        <v>14</v>
      </c>
      <c r="Q84" s="58">
        <v>15</v>
      </c>
      <c r="R84" s="58">
        <v>16</v>
      </c>
      <c r="S84" s="58">
        <v>17</v>
      </c>
      <c r="T84" s="58">
        <v>18</v>
      </c>
      <c r="U84" s="58">
        <v>19</v>
      </c>
      <c r="V84" s="60">
        <v>20</v>
      </c>
      <c r="W84" s="58">
        <v>21</v>
      </c>
      <c r="X84" s="58">
        <v>22</v>
      </c>
      <c r="Y84" s="58">
        <v>23</v>
      </c>
      <c r="Z84" s="89">
        <v>24</v>
      </c>
    </row>
    <row r="85" spans="1:26" x14ac:dyDescent="0.25">
      <c r="A85" s="72"/>
      <c r="B85" s="62"/>
      <c r="C85" s="23"/>
      <c r="D85" s="23"/>
      <c r="E85" s="181" t="s">
        <v>61</v>
      </c>
      <c r="F85" s="182"/>
      <c r="G85" s="182"/>
      <c r="H85" s="182"/>
      <c r="I85" s="182"/>
      <c r="J85" s="182"/>
      <c r="K85" s="182"/>
      <c r="L85" s="182"/>
      <c r="M85" s="182"/>
      <c r="N85" s="182"/>
      <c r="O85" s="182"/>
      <c r="P85" s="182"/>
      <c r="Q85" s="182"/>
      <c r="R85" s="182"/>
      <c r="S85" s="182"/>
      <c r="T85" s="182"/>
      <c r="U85" s="182"/>
      <c r="V85" s="183"/>
      <c r="W85" s="23"/>
      <c r="X85" s="23"/>
      <c r="Y85" s="23"/>
      <c r="Z85" s="90"/>
    </row>
    <row r="86" spans="1:26" ht="15" customHeight="1" x14ac:dyDescent="0.25">
      <c r="A86" s="171">
        <v>16</v>
      </c>
      <c r="B86" s="200" t="s">
        <v>17</v>
      </c>
      <c r="C86" s="159" t="s">
        <v>547</v>
      </c>
      <c r="D86" s="159" t="s">
        <v>121</v>
      </c>
      <c r="E86" s="163">
        <v>2669</v>
      </c>
      <c r="F86" s="163">
        <v>1861</v>
      </c>
      <c r="G86" s="163">
        <v>460</v>
      </c>
      <c r="H86" s="163">
        <v>0</v>
      </c>
      <c r="I86" s="163">
        <v>0</v>
      </c>
      <c r="J86" s="163">
        <v>0</v>
      </c>
      <c r="K86" s="163">
        <v>2608.1</v>
      </c>
      <c r="L86" s="163">
        <v>2301.1</v>
      </c>
      <c r="M86" s="163">
        <v>307</v>
      </c>
      <c r="N86" s="163">
        <v>0</v>
      </c>
      <c r="O86" s="163">
        <v>0</v>
      </c>
      <c r="P86" s="163">
        <v>0</v>
      </c>
      <c r="Q86" s="163">
        <v>173</v>
      </c>
      <c r="R86" s="163">
        <v>155</v>
      </c>
      <c r="S86" s="163" t="s">
        <v>50</v>
      </c>
      <c r="T86" s="163" t="s">
        <v>254</v>
      </c>
      <c r="U86" s="163" t="s">
        <v>32</v>
      </c>
      <c r="V86" s="163" t="s">
        <v>48</v>
      </c>
      <c r="W86" s="163" t="s">
        <v>33</v>
      </c>
      <c r="X86" s="159" t="s">
        <v>175</v>
      </c>
      <c r="Y86" s="261" t="s">
        <v>33</v>
      </c>
      <c r="Z86" s="220"/>
    </row>
    <row r="87" spans="1:26" x14ac:dyDescent="0.25">
      <c r="A87" s="171"/>
      <c r="B87" s="201"/>
      <c r="C87" s="160"/>
      <c r="D87" s="160"/>
      <c r="E87" s="164"/>
      <c r="F87" s="164"/>
      <c r="G87" s="164"/>
      <c r="H87" s="164"/>
      <c r="I87" s="164"/>
      <c r="J87" s="164"/>
      <c r="K87" s="164"/>
      <c r="L87" s="164"/>
      <c r="M87" s="164"/>
      <c r="N87" s="164"/>
      <c r="O87" s="164"/>
      <c r="P87" s="164"/>
      <c r="Q87" s="164"/>
      <c r="R87" s="164"/>
      <c r="S87" s="164"/>
      <c r="T87" s="164"/>
      <c r="U87" s="164"/>
      <c r="V87" s="164"/>
      <c r="W87" s="164"/>
      <c r="X87" s="160"/>
      <c r="Y87" s="261"/>
      <c r="Z87" s="221"/>
    </row>
    <row r="88" spans="1:26" x14ac:dyDescent="0.25">
      <c r="A88" s="171"/>
      <c r="B88" s="201"/>
      <c r="C88" s="160"/>
      <c r="D88" s="160"/>
      <c r="E88" s="164"/>
      <c r="F88" s="164"/>
      <c r="G88" s="164"/>
      <c r="H88" s="164"/>
      <c r="I88" s="164"/>
      <c r="J88" s="164"/>
      <c r="K88" s="164"/>
      <c r="L88" s="164"/>
      <c r="M88" s="164"/>
      <c r="N88" s="164"/>
      <c r="O88" s="164"/>
      <c r="P88" s="164"/>
      <c r="Q88" s="164"/>
      <c r="R88" s="164"/>
      <c r="S88" s="164"/>
      <c r="T88" s="164"/>
      <c r="U88" s="164"/>
      <c r="V88" s="164"/>
      <c r="W88" s="164"/>
      <c r="X88" s="160"/>
      <c r="Y88" s="261"/>
      <c r="Z88" s="221"/>
    </row>
    <row r="89" spans="1:26" x14ac:dyDescent="0.25">
      <c r="A89" s="171"/>
      <c r="B89" s="201"/>
      <c r="C89" s="160"/>
      <c r="D89" s="160"/>
      <c r="E89" s="164"/>
      <c r="F89" s="164"/>
      <c r="G89" s="164"/>
      <c r="H89" s="164"/>
      <c r="I89" s="164"/>
      <c r="J89" s="164"/>
      <c r="K89" s="164"/>
      <c r="L89" s="164"/>
      <c r="M89" s="164"/>
      <c r="N89" s="164"/>
      <c r="O89" s="164"/>
      <c r="P89" s="164"/>
      <c r="Q89" s="164"/>
      <c r="R89" s="164"/>
      <c r="S89" s="164"/>
      <c r="T89" s="164"/>
      <c r="U89" s="164"/>
      <c r="V89" s="164"/>
      <c r="W89" s="164"/>
      <c r="X89" s="160"/>
      <c r="Y89" s="261"/>
      <c r="Z89" s="221"/>
    </row>
    <row r="90" spans="1:26" x14ac:dyDescent="0.25">
      <c r="A90" s="171"/>
      <c r="B90" s="201"/>
      <c r="C90" s="160"/>
      <c r="D90" s="160"/>
      <c r="E90" s="164"/>
      <c r="F90" s="164"/>
      <c r="G90" s="164"/>
      <c r="H90" s="164"/>
      <c r="I90" s="164"/>
      <c r="J90" s="164"/>
      <c r="K90" s="164"/>
      <c r="L90" s="164"/>
      <c r="M90" s="164"/>
      <c r="N90" s="164"/>
      <c r="O90" s="164"/>
      <c r="P90" s="164"/>
      <c r="Q90" s="164"/>
      <c r="R90" s="164"/>
      <c r="S90" s="164"/>
      <c r="T90" s="164"/>
      <c r="U90" s="164"/>
      <c r="V90" s="164"/>
      <c r="W90" s="164"/>
      <c r="X90" s="160"/>
      <c r="Y90" s="261"/>
      <c r="Z90" s="221"/>
    </row>
    <row r="91" spans="1:26" x14ac:dyDescent="0.25">
      <c r="A91" s="171"/>
      <c r="B91" s="201"/>
      <c r="C91" s="160"/>
      <c r="D91" s="160"/>
      <c r="E91" s="164"/>
      <c r="F91" s="164"/>
      <c r="G91" s="164"/>
      <c r="H91" s="164"/>
      <c r="I91" s="164"/>
      <c r="J91" s="164"/>
      <c r="K91" s="164"/>
      <c r="L91" s="164"/>
      <c r="M91" s="164"/>
      <c r="N91" s="164"/>
      <c r="O91" s="164"/>
      <c r="P91" s="164"/>
      <c r="Q91" s="164"/>
      <c r="R91" s="164"/>
      <c r="S91" s="164"/>
      <c r="T91" s="164"/>
      <c r="U91" s="164"/>
      <c r="V91" s="164"/>
      <c r="W91" s="164"/>
      <c r="X91" s="160"/>
      <c r="Y91" s="261"/>
      <c r="Z91" s="221"/>
    </row>
    <row r="92" spans="1:26" x14ac:dyDescent="0.25">
      <c r="A92" s="171"/>
      <c r="B92" s="201"/>
      <c r="C92" s="160"/>
      <c r="D92" s="160"/>
      <c r="E92" s="164"/>
      <c r="F92" s="164"/>
      <c r="G92" s="164"/>
      <c r="H92" s="164"/>
      <c r="I92" s="164"/>
      <c r="J92" s="164"/>
      <c r="K92" s="164"/>
      <c r="L92" s="164"/>
      <c r="M92" s="164"/>
      <c r="N92" s="164"/>
      <c r="O92" s="164"/>
      <c r="P92" s="164"/>
      <c r="Q92" s="164"/>
      <c r="R92" s="164"/>
      <c r="S92" s="164"/>
      <c r="T92" s="164"/>
      <c r="U92" s="164"/>
      <c r="V92" s="164"/>
      <c r="W92" s="164"/>
      <c r="X92" s="160"/>
      <c r="Y92" s="261"/>
      <c r="Z92" s="221"/>
    </row>
    <row r="93" spans="1:26" x14ac:dyDescent="0.25">
      <c r="A93" s="171"/>
      <c r="B93" s="201"/>
      <c r="C93" s="160"/>
      <c r="D93" s="160"/>
      <c r="E93" s="164"/>
      <c r="F93" s="164"/>
      <c r="G93" s="164"/>
      <c r="H93" s="164"/>
      <c r="I93" s="164"/>
      <c r="J93" s="164"/>
      <c r="K93" s="164"/>
      <c r="L93" s="164"/>
      <c r="M93" s="164"/>
      <c r="N93" s="164"/>
      <c r="O93" s="164"/>
      <c r="P93" s="164"/>
      <c r="Q93" s="164"/>
      <c r="R93" s="164"/>
      <c r="S93" s="164"/>
      <c r="T93" s="164"/>
      <c r="U93" s="164"/>
      <c r="V93" s="164"/>
      <c r="W93" s="164"/>
      <c r="X93" s="160"/>
      <c r="Y93" s="261"/>
      <c r="Z93" s="221"/>
    </row>
    <row r="94" spans="1:26" x14ac:dyDescent="0.25">
      <c r="A94" s="171"/>
      <c r="B94" s="201"/>
      <c r="C94" s="160"/>
      <c r="D94" s="160"/>
      <c r="E94" s="164"/>
      <c r="F94" s="164"/>
      <c r="G94" s="164"/>
      <c r="H94" s="164"/>
      <c r="I94" s="164"/>
      <c r="J94" s="164"/>
      <c r="K94" s="164"/>
      <c r="L94" s="164"/>
      <c r="M94" s="164"/>
      <c r="N94" s="164"/>
      <c r="O94" s="164"/>
      <c r="P94" s="164"/>
      <c r="Q94" s="164"/>
      <c r="R94" s="164"/>
      <c r="S94" s="164"/>
      <c r="T94" s="164"/>
      <c r="U94" s="164"/>
      <c r="V94" s="164"/>
      <c r="W94" s="164"/>
      <c r="X94" s="160"/>
      <c r="Y94" s="261"/>
      <c r="Z94" s="221"/>
    </row>
    <row r="95" spans="1:26" ht="21.75" customHeight="1" x14ac:dyDescent="0.25">
      <c r="A95" s="171"/>
      <c r="B95" s="202"/>
      <c r="C95" s="161"/>
      <c r="D95" s="161"/>
      <c r="E95" s="165"/>
      <c r="F95" s="165"/>
      <c r="G95" s="165"/>
      <c r="H95" s="165"/>
      <c r="I95" s="165"/>
      <c r="J95" s="165"/>
      <c r="K95" s="165"/>
      <c r="L95" s="165"/>
      <c r="M95" s="165"/>
      <c r="N95" s="165"/>
      <c r="O95" s="165"/>
      <c r="P95" s="165"/>
      <c r="Q95" s="165"/>
      <c r="R95" s="165"/>
      <c r="S95" s="165"/>
      <c r="T95" s="165"/>
      <c r="U95" s="165"/>
      <c r="V95" s="165"/>
      <c r="W95" s="165"/>
      <c r="X95" s="161"/>
      <c r="Y95" s="261"/>
      <c r="Z95" s="222"/>
    </row>
    <row r="96" spans="1:26" ht="172.5" customHeight="1" x14ac:dyDescent="0.25">
      <c r="A96" s="73">
        <v>17</v>
      </c>
      <c r="B96" s="63">
        <v>2</v>
      </c>
      <c r="C96" s="8" t="s">
        <v>617</v>
      </c>
      <c r="D96" s="8" t="s">
        <v>577</v>
      </c>
      <c r="E96" s="17">
        <v>632.5</v>
      </c>
      <c r="F96" s="17">
        <v>632.5</v>
      </c>
      <c r="G96" s="17"/>
      <c r="H96" s="17"/>
      <c r="I96" s="17"/>
      <c r="J96" s="17"/>
      <c r="K96" s="17">
        <v>567.35</v>
      </c>
      <c r="L96" s="17">
        <v>567.35</v>
      </c>
      <c r="M96" s="17"/>
      <c r="N96" s="17"/>
      <c r="O96" s="17"/>
      <c r="P96" s="17"/>
      <c r="Q96" s="17">
        <v>41</v>
      </c>
      <c r="R96" s="17">
        <v>0</v>
      </c>
      <c r="S96" s="8" t="s">
        <v>402</v>
      </c>
      <c r="T96" s="8" t="s">
        <v>609</v>
      </c>
      <c r="U96" s="8" t="s">
        <v>67</v>
      </c>
      <c r="V96" s="8" t="s">
        <v>361</v>
      </c>
      <c r="W96" s="8" t="s">
        <v>280</v>
      </c>
      <c r="X96" s="17" t="s">
        <v>175</v>
      </c>
      <c r="Y96" s="17" t="s">
        <v>68</v>
      </c>
      <c r="Z96" s="93"/>
    </row>
    <row r="97" spans="1:26" ht="37.5" customHeight="1" x14ac:dyDescent="0.25">
      <c r="A97" s="171">
        <v>18</v>
      </c>
      <c r="B97" s="238">
        <v>3</v>
      </c>
      <c r="C97" s="159" t="s">
        <v>598</v>
      </c>
      <c r="D97" s="159" t="s">
        <v>619</v>
      </c>
      <c r="E97" s="247">
        <v>3520</v>
      </c>
      <c r="F97" s="250">
        <v>690.1</v>
      </c>
      <c r="G97" s="250">
        <v>6211.2</v>
      </c>
      <c r="H97" s="250">
        <v>0</v>
      </c>
      <c r="I97" s="250">
        <v>0</v>
      </c>
      <c r="J97" s="250">
        <v>0</v>
      </c>
      <c r="K97" s="244">
        <v>4740.8</v>
      </c>
      <c r="L97" s="244">
        <v>474.1</v>
      </c>
      <c r="M97" s="244">
        <v>4266.7</v>
      </c>
      <c r="N97" s="250">
        <v>0</v>
      </c>
      <c r="O97" s="250">
        <v>0</v>
      </c>
      <c r="P97" s="250">
        <v>0</v>
      </c>
      <c r="Q97" s="247">
        <v>186</v>
      </c>
      <c r="R97" s="250">
        <v>263</v>
      </c>
      <c r="S97" s="250" t="s">
        <v>55</v>
      </c>
      <c r="T97" s="159" t="s">
        <v>268</v>
      </c>
      <c r="U97" s="159" t="s">
        <v>26</v>
      </c>
      <c r="V97" s="159" t="s">
        <v>358</v>
      </c>
      <c r="W97" s="18"/>
      <c r="X97" s="159" t="s">
        <v>175</v>
      </c>
      <c r="Y97" s="261" t="s">
        <v>360</v>
      </c>
      <c r="Z97" s="219"/>
    </row>
    <row r="98" spans="1:26" x14ac:dyDescent="0.25">
      <c r="A98" s="171"/>
      <c r="B98" s="239"/>
      <c r="C98" s="160"/>
      <c r="D98" s="160"/>
      <c r="E98" s="248"/>
      <c r="F98" s="251"/>
      <c r="G98" s="251"/>
      <c r="H98" s="251"/>
      <c r="I98" s="251"/>
      <c r="J98" s="251"/>
      <c r="K98" s="245"/>
      <c r="L98" s="245"/>
      <c r="M98" s="245"/>
      <c r="N98" s="251"/>
      <c r="O98" s="251"/>
      <c r="P98" s="251"/>
      <c r="Q98" s="248"/>
      <c r="R98" s="251"/>
      <c r="S98" s="251"/>
      <c r="T98" s="160"/>
      <c r="U98" s="160"/>
      <c r="V98" s="160"/>
      <c r="W98" s="160" t="s">
        <v>359</v>
      </c>
      <c r="X98" s="160"/>
      <c r="Y98" s="261"/>
      <c r="Z98" s="219"/>
    </row>
    <row r="99" spans="1:26" x14ac:dyDescent="0.25">
      <c r="A99" s="171"/>
      <c r="B99" s="239"/>
      <c r="C99" s="160"/>
      <c r="D99" s="160"/>
      <c r="E99" s="248"/>
      <c r="F99" s="251"/>
      <c r="G99" s="251"/>
      <c r="H99" s="251"/>
      <c r="I99" s="251"/>
      <c r="J99" s="251"/>
      <c r="K99" s="245"/>
      <c r="L99" s="245"/>
      <c r="M99" s="245"/>
      <c r="N99" s="251"/>
      <c r="O99" s="251"/>
      <c r="P99" s="251"/>
      <c r="Q99" s="248"/>
      <c r="R99" s="251"/>
      <c r="S99" s="251"/>
      <c r="T99" s="160"/>
      <c r="U99" s="160"/>
      <c r="V99" s="160"/>
      <c r="W99" s="160"/>
      <c r="X99" s="160"/>
      <c r="Y99" s="261"/>
      <c r="Z99" s="219"/>
    </row>
    <row r="100" spans="1:26" x14ac:dyDescent="0.25">
      <c r="A100" s="171"/>
      <c r="B100" s="239"/>
      <c r="C100" s="160"/>
      <c r="D100" s="160"/>
      <c r="E100" s="248"/>
      <c r="F100" s="251"/>
      <c r="G100" s="251"/>
      <c r="H100" s="251"/>
      <c r="I100" s="251"/>
      <c r="J100" s="251"/>
      <c r="K100" s="245"/>
      <c r="L100" s="245"/>
      <c r="M100" s="245"/>
      <c r="N100" s="251"/>
      <c r="O100" s="251"/>
      <c r="P100" s="251"/>
      <c r="Q100" s="248"/>
      <c r="R100" s="251"/>
      <c r="S100" s="251"/>
      <c r="T100" s="160"/>
      <c r="U100" s="160"/>
      <c r="V100" s="160"/>
      <c r="W100" s="160"/>
      <c r="X100" s="160"/>
      <c r="Y100" s="261"/>
      <c r="Z100" s="219"/>
    </row>
    <row r="101" spans="1:26" x14ac:dyDescent="0.25">
      <c r="A101" s="171"/>
      <c r="B101" s="239"/>
      <c r="C101" s="160"/>
      <c r="D101" s="160"/>
      <c r="E101" s="248"/>
      <c r="F101" s="251"/>
      <c r="G101" s="251"/>
      <c r="H101" s="251"/>
      <c r="I101" s="251"/>
      <c r="J101" s="251"/>
      <c r="K101" s="245"/>
      <c r="L101" s="245"/>
      <c r="M101" s="245"/>
      <c r="N101" s="251"/>
      <c r="O101" s="251"/>
      <c r="P101" s="251"/>
      <c r="Q101" s="248"/>
      <c r="R101" s="251"/>
      <c r="S101" s="251"/>
      <c r="T101" s="160"/>
      <c r="U101" s="160"/>
      <c r="V101" s="160"/>
      <c r="W101" s="160"/>
      <c r="X101" s="160"/>
      <c r="Y101" s="261"/>
      <c r="Z101" s="219"/>
    </row>
    <row r="102" spans="1:26" x14ac:dyDescent="0.25">
      <c r="A102" s="171"/>
      <c r="B102" s="239"/>
      <c r="C102" s="160"/>
      <c r="D102" s="160"/>
      <c r="E102" s="248"/>
      <c r="F102" s="251"/>
      <c r="G102" s="251"/>
      <c r="H102" s="251"/>
      <c r="I102" s="251"/>
      <c r="J102" s="251"/>
      <c r="K102" s="245"/>
      <c r="L102" s="245"/>
      <c r="M102" s="245"/>
      <c r="N102" s="251"/>
      <c r="O102" s="251"/>
      <c r="P102" s="251"/>
      <c r="Q102" s="248"/>
      <c r="R102" s="251"/>
      <c r="S102" s="251"/>
      <c r="T102" s="160"/>
      <c r="U102" s="160"/>
      <c r="V102" s="160"/>
      <c r="W102" s="160"/>
      <c r="X102" s="160"/>
      <c r="Y102" s="261"/>
      <c r="Z102" s="219"/>
    </row>
    <row r="103" spans="1:26" x14ac:dyDescent="0.25">
      <c r="A103" s="171"/>
      <c r="B103" s="239"/>
      <c r="C103" s="160"/>
      <c r="D103" s="160"/>
      <c r="E103" s="248"/>
      <c r="F103" s="251"/>
      <c r="G103" s="251"/>
      <c r="H103" s="251"/>
      <c r="I103" s="251"/>
      <c r="J103" s="251"/>
      <c r="K103" s="245"/>
      <c r="L103" s="245"/>
      <c r="M103" s="245"/>
      <c r="N103" s="251"/>
      <c r="O103" s="251"/>
      <c r="P103" s="251"/>
      <c r="Q103" s="248"/>
      <c r="R103" s="251"/>
      <c r="S103" s="251"/>
      <c r="T103" s="160"/>
      <c r="U103" s="160"/>
      <c r="V103" s="160"/>
      <c r="W103" s="160"/>
      <c r="X103" s="160"/>
      <c r="Y103" s="261"/>
      <c r="Z103" s="219"/>
    </row>
    <row r="104" spans="1:26" x14ac:dyDescent="0.25">
      <c r="A104" s="171"/>
      <c r="B104" s="239"/>
      <c r="C104" s="160"/>
      <c r="D104" s="160"/>
      <c r="E104" s="248"/>
      <c r="F104" s="251"/>
      <c r="G104" s="251"/>
      <c r="H104" s="251"/>
      <c r="I104" s="251"/>
      <c r="J104" s="251"/>
      <c r="K104" s="245"/>
      <c r="L104" s="245"/>
      <c r="M104" s="245"/>
      <c r="N104" s="251"/>
      <c r="O104" s="251"/>
      <c r="P104" s="251"/>
      <c r="Q104" s="248"/>
      <c r="R104" s="251"/>
      <c r="S104" s="251"/>
      <c r="T104" s="160"/>
      <c r="U104" s="160"/>
      <c r="V104" s="160"/>
      <c r="W104" s="160"/>
      <c r="X104" s="160"/>
      <c r="Y104" s="261"/>
      <c r="Z104" s="219"/>
    </row>
    <row r="105" spans="1:26" x14ac:dyDescent="0.25">
      <c r="A105" s="171"/>
      <c r="B105" s="239"/>
      <c r="C105" s="160"/>
      <c r="D105" s="160"/>
      <c r="E105" s="248"/>
      <c r="F105" s="251"/>
      <c r="G105" s="251"/>
      <c r="H105" s="251"/>
      <c r="I105" s="251"/>
      <c r="J105" s="251"/>
      <c r="K105" s="245"/>
      <c r="L105" s="245"/>
      <c r="M105" s="245"/>
      <c r="N105" s="251"/>
      <c r="O105" s="251"/>
      <c r="P105" s="251"/>
      <c r="Q105" s="248"/>
      <c r="R105" s="251"/>
      <c r="S105" s="251"/>
      <c r="T105" s="160"/>
      <c r="U105" s="160"/>
      <c r="V105" s="160"/>
      <c r="W105" s="160"/>
      <c r="X105" s="160"/>
      <c r="Y105" s="261"/>
      <c r="Z105" s="219"/>
    </row>
    <row r="106" spans="1:26" ht="24.75" customHeight="1" x14ac:dyDescent="0.25">
      <c r="A106" s="171"/>
      <c r="B106" s="239"/>
      <c r="C106" s="160"/>
      <c r="D106" s="160"/>
      <c r="E106" s="248"/>
      <c r="F106" s="251"/>
      <c r="G106" s="251"/>
      <c r="H106" s="251"/>
      <c r="I106" s="251"/>
      <c r="J106" s="251"/>
      <c r="K106" s="245"/>
      <c r="L106" s="245"/>
      <c r="M106" s="245"/>
      <c r="N106" s="251"/>
      <c r="O106" s="251"/>
      <c r="P106" s="251"/>
      <c r="Q106" s="248"/>
      <c r="R106" s="251"/>
      <c r="S106" s="251"/>
      <c r="T106" s="160"/>
      <c r="U106" s="160"/>
      <c r="V106" s="160"/>
      <c r="W106" s="160"/>
      <c r="X106" s="160"/>
      <c r="Y106" s="261"/>
      <c r="Z106" s="219"/>
    </row>
    <row r="107" spans="1:26" ht="24.75" customHeight="1" x14ac:dyDescent="0.25">
      <c r="A107" s="171"/>
      <c r="B107" s="239"/>
      <c r="C107" s="160"/>
      <c r="D107" s="160"/>
      <c r="E107" s="248"/>
      <c r="F107" s="251"/>
      <c r="G107" s="251"/>
      <c r="H107" s="251"/>
      <c r="I107" s="251"/>
      <c r="J107" s="251"/>
      <c r="K107" s="245"/>
      <c r="L107" s="245"/>
      <c r="M107" s="245"/>
      <c r="N107" s="251"/>
      <c r="O107" s="251"/>
      <c r="P107" s="251"/>
      <c r="Q107" s="248"/>
      <c r="R107" s="251"/>
      <c r="S107" s="251"/>
      <c r="T107" s="160"/>
      <c r="U107" s="160"/>
      <c r="V107" s="160"/>
      <c r="W107" s="19"/>
      <c r="X107" s="160"/>
      <c r="Y107" s="261"/>
      <c r="Z107" s="219"/>
    </row>
    <row r="108" spans="1:26" ht="24.75" customHeight="1" x14ac:dyDescent="0.25">
      <c r="A108" s="171"/>
      <c r="B108" s="239"/>
      <c r="C108" s="160"/>
      <c r="D108" s="160"/>
      <c r="E108" s="248"/>
      <c r="F108" s="251"/>
      <c r="G108" s="251"/>
      <c r="H108" s="251"/>
      <c r="I108" s="251"/>
      <c r="J108" s="251"/>
      <c r="K108" s="245"/>
      <c r="L108" s="245"/>
      <c r="M108" s="245"/>
      <c r="N108" s="251"/>
      <c r="O108" s="251"/>
      <c r="P108" s="251"/>
      <c r="Q108" s="248"/>
      <c r="R108" s="251"/>
      <c r="S108" s="251"/>
      <c r="T108" s="160"/>
      <c r="U108" s="160"/>
      <c r="V108" s="160"/>
      <c r="W108" s="19"/>
      <c r="X108" s="160"/>
      <c r="Y108" s="261"/>
      <c r="Z108" s="219"/>
    </row>
    <row r="109" spans="1:26" x14ac:dyDescent="0.25">
      <c r="A109" s="171"/>
      <c r="B109" s="240"/>
      <c r="C109" s="161"/>
      <c r="D109" s="161"/>
      <c r="E109" s="249"/>
      <c r="F109" s="252"/>
      <c r="G109" s="252"/>
      <c r="H109" s="252"/>
      <c r="I109" s="252"/>
      <c r="J109" s="252"/>
      <c r="K109" s="246"/>
      <c r="L109" s="246"/>
      <c r="M109" s="246"/>
      <c r="N109" s="252"/>
      <c r="O109" s="252"/>
      <c r="P109" s="252"/>
      <c r="Q109" s="249"/>
      <c r="R109" s="252"/>
      <c r="S109" s="252"/>
      <c r="T109" s="161"/>
      <c r="U109" s="161"/>
      <c r="V109" s="161"/>
      <c r="W109" s="20"/>
      <c r="X109" s="161"/>
      <c r="Y109" s="261"/>
      <c r="Z109" s="219"/>
    </row>
    <row r="110" spans="1:26" s="114" customFormat="1" ht="89.25" customHeight="1" x14ac:dyDescent="0.25">
      <c r="A110" s="109">
        <v>19</v>
      </c>
      <c r="B110" s="122">
        <v>4</v>
      </c>
      <c r="C110" s="86" t="s">
        <v>597</v>
      </c>
      <c r="D110" s="119" t="s">
        <v>549</v>
      </c>
      <c r="E110" s="123">
        <v>297.8</v>
      </c>
      <c r="F110" s="123"/>
      <c r="G110" s="123"/>
      <c r="H110" s="123"/>
      <c r="I110" s="123"/>
      <c r="J110" s="123"/>
      <c r="K110" s="123">
        <v>394.5</v>
      </c>
      <c r="L110" s="123"/>
      <c r="M110" s="123"/>
      <c r="N110" s="123"/>
      <c r="O110" s="123"/>
      <c r="P110" s="123"/>
      <c r="Q110" s="123">
        <v>54</v>
      </c>
      <c r="R110" s="123">
        <v>46</v>
      </c>
      <c r="S110" s="123" t="s">
        <v>469</v>
      </c>
      <c r="T110" s="86" t="s">
        <v>610</v>
      </c>
      <c r="U110" s="119" t="s">
        <v>470</v>
      </c>
      <c r="V110" s="119"/>
      <c r="W110" s="119"/>
      <c r="X110" s="119"/>
      <c r="Y110" s="111"/>
      <c r="Z110" s="124"/>
    </row>
    <row r="111" spans="1:26" s="114" customFormat="1" ht="89.25" customHeight="1" x14ac:dyDescent="0.25">
      <c r="A111" s="109">
        <v>20</v>
      </c>
      <c r="B111" s="122">
        <v>5</v>
      </c>
      <c r="C111" s="86" t="s">
        <v>618</v>
      </c>
      <c r="D111" s="119" t="s">
        <v>549</v>
      </c>
      <c r="E111" s="123">
        <v>255</v>
      </c>
      <c r="F111" s="123"/>
      <c r="G111" s="123"/>
      <c r="H111" s="123"/>
      <c r="I111" s="123"/>
      <c r="J111" s="123"/>
      <c r="K111" s="123"/>
      <c r="L111" s="123"/>
      <c r="M111" s="123"/>
      <c r="N111" s="123"/>
      <c r="O111" s="123"/>
      <c r="P111" s="123"/>
      <c r="Q111" s="123">
        <v>41</v>
      </c>
      <c r="R111" s="123"/>
      <c r="S111" s="123"/>
      <c r="T111" s="86"/>
      <c r="U111" s="86"/>
      <c r="V111" s="119"/>
      <c r="W111" s="119"/>
      <c r="X111" s="119"/>
      <c r="Y111" s="111"/>
      <c r="Z111" s="124"/>
    </row>
    <row r="112" spans="1:26" x14ac:dyDescent="0.25">
      <c r="A112" s="75"/>
      <c r="B112" s="66"/>
      <c r="C112" s="28" t="s">
        <v>57</v>
      </c>
      <c r="D112" s="28"/>
      <c r="E112" s="26">
        <f>SUM(E86:E111)</f>
        <v>7374.3</v>
      </c>
      <c r="F112" s="26">
        <f>SUM(F86:F111)</f>
        <v>3183.6</v>
      </c>
      <c r="G112" s="26">
        <f t="shared" ref="G112:R112" si="1">SUM(G86:G111)</f>
        <v>6671.2</v>
      </c>
      <c r="H112" s="26">
        <f t="shared" si="1"/>
        <v>0</v>
      </c>
      <c r="I112" s="26">
        <f t="shared" si="1"/>
        <v>0</v>
      </c>
      <c r="J112" s="26">
        <f t="shared" si="1"/>
        <v>0</v>
      </c>
      <c r="K112" s="26">
        <f t="shared" si="1"/>
        <v>8310.75</v>
      </c>
      <c r="L112" s="26">
        <f t="shared" si="1"/>
        <v>3342.5499999999997</v>
      </c>
      <c r="M112" s="26">
        <f t="shared" si="1"/>
        <v>4573.7</v>
      </c>
      <c r="N112" s="26">
        <f t="shared" si="1"/>
        <v>0</v>
      </c>
      <c r="O112" s="26">
        <f t="shared" si="1"/>
        <v>0</v>
      </c>
      <c r="P112" s="26">
        <f t="shared" si="1"/>
        <v>0</v>
      </c>
      <c r="Q112" s="26">
        <f t="shared" si="1"/>
        <v>495</v>
      </c>
      <c r="R112" s="26">
        <f t="shared" si="1"/>
        <v>464</v>
      </c>
      <c r="S112" s="29"/>
      <c r="T112" s="30"/>
      <c r="U112" s="30"/>
      <c r="V112" s="30"/>
      <c r="W112" s="30" t="s">
        <v>276</v>
      </c>
      <c r="X112" s="30"/>
      <c r="Y112" s="30"/>
      <c r="Z112" s="94"/>
    </row>
    <row r="113" spans="1:26" ht="15.75" customHeight="1" x14ac:dyDescent="0.25">
      <c r="A113" s="253"/>
      <c r="B113" s="227" t="s">
        <v>1</v>
      </c>
      <c r="C113" s="156" t="s">
        <v>0</v>
      </c>
      <c r="D113" s="156" t="s">
        <v>99</v>
      </c>
      <c r="E113" s="184" t="s">
        <v>9</v>
      </c>
      <c r="F113" s="185"/>
      <c r="G113" s="185"/>
      <c r="H113" s="185"/>
      <c r="I113" s="185"/>
      <c r="J113" s="185"/>
      <c r="K113" s="185"/>
      <c r="L113" s="185"/>
      <c r="M113" s="185"/>
      <c r="N113" s="185"/>
      <c r="O113" s="185"/>
      <c r="P113" s="186"/>
      <c r="Q113" s="184" t="s">
        <v>10</v>
      </c>
      <c r="R113" s="186"/>
      <c r="S113" s="156" t="s">
        <v>49</v>
      </c>
      <c r="T113" s="156" t="s">
        <v>13</v>
      </c>
      <c r="U113" s="156" t="s">
        <v>14</v>
      </c>
      <c r="V113" s="156" t="s">
        <v>15</v>
      </c>
      <c r="W113" s="12" t="s">
        <v>277</v>
      </c>
      <c r="X113" s="156" t="s">
        <v>139</v>
      </c>
      <c r="Y113" s="254" t="s">
        <v>140</v>
      </c>
      <c r="Z113" s="209" t="s">
        <v>102</v>
      </c>
    </row>
    <row r="114" spans="1:26" ht="48" customHeight="1" x14ac:dyDescent="0.25">
      <c r="A114" s="253"/>
      <c r="B114" s="228"/>
      <c r="C114" s="157"/>
      <c r="D114" s="157"/>
      <c r="E114" s="184" t="s">
        <v>225</v>
      </c>
      <c r="F114" s="185"/>
      <c r="G114" s="185"/>
      <c r="H114" s="185"/>
      <c r="I114" s="185"/>
      <c r="J114" s="186"/>
      <c r="K114" s="184" t="s">
        <v>226</v>
      </c>
      <c r="L114" s="185"/>
      <c r="M114" s="185"/>
      <c r="N114" s="185"/>
      <c r="O114" s="185"/>
      <c r="P114" s="186"/>
      <c r="Q114" s="156" t="s">
        <v>11</v>
      </c>
      <c r="R114" s="156" t="s">
        <v>12</v>
      </c>
      <c r="S114" s="157"/>
      <c r="T114" s="157"/>
      <c r="U114" s="157"/>
      <c r="V114" s="157"/>
      <c r="W114" s="13" t="s">
        <v>278</v>
      </c>
      <c r="X114" s="157"/>
      <c r="Y114" s="254"/>
      <c r="Z114" s="209"/>
    </row>
    <row r="115" spans="1:26" x14ac:dyDescent="0.25">
      <c r="A115" s="253"/>
      <c r="B115" s="229"/>
      <c r="C115" s="158"/>
      <c r="D115" s="157"/>
      <c r="E115" s="14" t="s">
        <v>8</v>
      </c>
      <c r="F115" s="14" t="s">
        <v>4</v>
      </c>
      <c r="G115" s="15" t="s">
        <v>5</v>
      </c>
      <c r="H115" s="15" t="s">
        <v>6</v>
      </c>
      <c r="I115" s="15" t="s">
        <v>23</v>
      </c>
      <c r="J115" s="15" t="s">
        <v>7</v>
      </c>
      <c r="K115" s="15" t="s">
        <v>8</v>
      </c>
      <c r="L115" s="15" t="s">
        <v>4</v>
      </c>
      <c r="M115" s="15" t="s">
        <v>5</v>
      </c>
      <c r="N115" s="15" t="s">
        <v>6</v>
      </c>
      <c r="O115" s="15" t="s">
        <v>23</v>
      </c>
      <c r="P115" s="15" t="s">
        <v>7</v>
      </c>
      <c r="Q115" s="158"/>
      <c r="R115" s="158"/>
      <c r="S115" s="158"/>
      <c r="T115" s="158"/>
      <c r="U115" s="158"/>
      <c r="V115" s="158"/>
      <c r="W115" s="16" t="s">
        <v>279</v>
      </c>
      <c r="X115" s="158"/>
      <c r="Y115" s="254"/>
      <c r="Z115" s="209"/>
    </row>
    <row r="116" spans="1:26" x14ac:dyDescent="0.25">
      <c r="A116" s="58"/>
      <c r="B116" s="59">
        <v>1</v>
      </c>
      <c r="C116" s="15">
        <v>2</v>
      </c>
      <c r="D116" s="158"/>
      <c r="E116" s="15">
        <v>3</v>
      </c>
      <c r="F116" s="15">
        <v>4</v>
      </c>
      <c r="G116" s="15">
        <v>5</v>
      </c>
      <c r="H116" s="15">
        <v>6</v>
      </c>
      <c r="I116" s="15">
        <v>7</v>
      </c>
      <c r="J116" s="15">
        <v>8</v>
      </c>
      <c r="K116" s="15">
        <v>9</v>
      </c>
      <c r="L116" s="15">
        <v>10</v>
      </c>
      <c r="M116" s="15">
        <v>11</v>
      </c>
      <c r="N116" s="15">
        <v>12</v>
      </c>
      <c r="O116" s="15">
        <v>13</v>
      </c>
      <c r="P116" s="15">
        <v>14</v>
      </c>
      <c r="Q116" s="15">
        <v>15</v>
      </c>
      <c r="R116" s="15">
        <v>16</v>
      </c>
      <c r="S116" s="15">
        <v>17</v>
      </c>
      <c r="T116" s="15">
        <v>18</v>
      </c>
      <c r="U116" s="15">
        <v>19</v>
      </c>
      <c r="V116" s="14">
        <v>20</v>
      </c>
      <c r="W116" s="15">
        <v>21</v>
      </c>
      <c r="X116" s="15">
        <v>21</v>
      </c>
      <c r="Y116" s="15">
        <v>21</v>
      </c>
      <c r="Z116" s="89"/>
    </row>
    <row r="117" spans="1:26" x14ac:dyDescent="0.25">
      <c r="A117" s="72"/>
      <c r="B117" s="62"/>
      <c r="C117" s="23"/>
      <c r="D117" s="23"/>
      <c r="E117" s="181" t="s">
        <v>63</v>
      </c>
      <c r="F117" s="182"/>
      <c r="G117" s="182"/>
      <c r="H117" s="182"/>
      <c r="I117" s="182"/>
      <c r="J117" s="182"/>
      <c r="K117" s="182"/>
      <c r="L117" s="182"/>
      <c r="M117" s="182"/>
      <c r="N117" s="182"/>
      <c r="O117" s="182"/>
      <c r="P117" s="182"/>
      <c r="Q117" s="182"/>
      <c r="R117" s="182"/>
      <c r="S117" s="182"/>
      <c r="T117" s="182"/>
      <c r="U117" s="182"/>
      <c r="V117" s="183"/>
      <c r="W117" s="23"/>
      <c r="X117" s="23"/>
      <c r="Y117" s="23"/>
      <c r="Z117" s="90"/>
    </row>
    <row r="118" spans="1:26" ht="15" customHeight="1" x14ac:dyDescent="0.25">
      <c r="A118" s="171">
        <v>21</v>
      </c>
      <c r="B118" s="238" t="s">
        <v>17</v>
      </c>
      <c r="C118" s="159" t="s">
        <v>514</v>
      </c>
      <c r="D118" s="159" t="s">
        <v>122</v>
      </c>
      <c r="E118" s="159">
        <v>577.6</v>
      </c>
      <c r="F118" s="159">
        <v>577.6</v>
      </c>
      <c r="G118" s="159">
        <v>0</v>
      </c>
      <c r="H118" s="159">
        <v>0</v>
      </c>
      <c r="I118" s="159">
        <v>0</v>
      </c>
      <c r="J118" s="159">
        <v>0</v>
      </c>
      <c r="K118" s="159">
        <v>577.6</v>
      </c>
      <c r="L118" s="159">
        <v>577.6</v>
      </c>
      <c r="M118" s="159">
        <v>0</v>
      </c>
      <c r="N118" s="159">
        <v>0</v>
      </c>
      <c r="O118" s="159">
        <v>0</v>
      </c>
      <c r="P118" s="159">
        <v>0</v>
      </c>
      <c r="Q118" s="159">
        <v>50</v>
      </c>
      <c r="R118" s="159">
        <v>35</v>
      </c>
      <c r="S118" s="159" t="s">
        <v>387</v>
      </c>
      <c r="T118" s="159" t="s">
        <v>19</v>
      </c>
      <c r="U118" s="159" t="s">
        <v>20</v>
      </c>
      <c r="V118" s="159" t="s">
        <v>47</v>
      </c>
      <c r="W118" s="159" t="s">
        <v>21</v>
      </c>
      <c r="X118" s="159" t="s">
        <v>159</v>
      </c>
      <c r="Y118" s="261" t="s">
        <v>160</v>
      </c>
      <c r="Z118" s="218" t="s">
        <v>148</v>
      </c>
    </row>
    <row r="119" spans="1:26" x14ac:dyDescent="0.25">
      <c r="A119" s="171"/>
      <c r="B119" s="239"/>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261"/>
      <c r="Z119" s="218"/>
    </row>
    <row r="120" spans="1:26" x14ac:dyDescent="0.25">
      <c r="A120" s="171"/>
      <c r="B120" s="239"/>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261"/>
      <c r="Z120" s="218"/>
    </row>
    <row r="121" spans="1:26" x14ac:dyDescent="0.25">
      <c r="A121" s="171"/>
      <c r="B121" s="239"/>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261"/>
      <c r="Z121" s="218"/>
    </row>
    <row r="122" spans="1:26" x14ac:dyDescent="0.25">
      <c r="A122" s="171"/>
      <c r="B122" s="239"/>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261"/>
      <c r="Z122" s="218"/>
    </row>
    <row r="123" spans="1:26" ht="36.75" customHeight="1" x14ac:dyDescent="0.25">
      <c r="A123" s="171"/>
      <c r="B123" s="239"/>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261"/>
      <c r="Z123" s="218"/>
    </row>
    <row r="124" spans="1:26" ht="15" customHeight="1" x14ac:dyDescent="0.25">
      <c r="A124" s="171"/>
      <c r="B124" s="239"/>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261"/>
      <c r="Z124" s="218"/>
    </row>
    <row r="125" spans="1:26" x14ac:dyDescent="0.25">
      <c r="A125" s="171"/>
      <c r="B125" s="239"/>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261"/>
      <c r="Z125" s="218"/>
    </row>
    <row r="126" spans="1:26" x14ac:dyDescent="0.25">
      <c r="A126" s="171"/>
      <c r="B126" s="239"/>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261"/>
      <c r="Z126" s="218"/>
    </row>
    <row r="127" spans="1:26" x14ac:dyDescent="0.25">
      <c r="A127" s="171"/>
      <c r="B127" s="239"/>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261"/>
      <c r="Z127" s="218"/>
    </row>
    <row r="128" spans="1:26" x14ac:dyDescent="0.25">
      <c r="A128" s="171"/>
      <c r="B128" s="240"/>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261"/>
      <c r="Z128" s="218"/>
    </row>
    <row r="129" spans="1:26" ht="94.5" customHeight="1" x14ac:dyDescent="0.25">
      <c r="A129" s="73">
        <v>22</v>
      </c>
      <c r="B129" s="65" t="s">
        <v>18</v>
      </c>
      <c r="C129" s="8" t="s">
        <v>180</v>
      </c>
      <c r="D129" s="19" t="s">
        <v>122</v>
      </c>
      <c r="E129" s="8">
        <v>517.4</v>
      </c>
      <c r="F129" s="8">
        <v>467.4</v>
      </c>
      <c r="G129" s="8">
        <v>0.5</v>
      </c>
      <c r="H129" s="8">
        <v>0</v>
      </c>
      <c r="I129" s="8">
        <v>0</v>
      </c>
      <c r="J129" s="8">
        <v>0</v>
      </c>
      <c r="K129" s="8">
        <v>517.4</v>
      </c>
      <c r="L129" s="8">
        <v>467.4</v>
      </c>
      <c r="M129" s="8">
        <v>0.5</v>
      </c>
      <c r="N129" s="8">
        <v>0</v>
      </c>
      <c r="O129" s="8">
        <v>0</v>
      </c>
      <c r="P129" s="8">
        <v>0</v>
      </c>
      <c r="Q129" s="8">
        <v>48</v>
      </c>
      <c r="R129" s="8">
        <v>24</v>
      </c>
      <c r="S129" s="8" t="s">
        <v>111</v>
      </c>
      <c r="T129" s="8" t="s">
        <v>388</v>
      </c>
      <c r="U129" s="8" t="s">
        <v>112</v>
      </c>
      <c r="V129" s="8" t="s">
        <v>281</v>
      </c>
      <c r="W129" s="8" t="s">
        <v>352</v>
      </c>
      <c r="X129" s="8" t="s">
        <v>159</v>
      </c>
      <c r="Y129" s="8" t="s">
        <v>181</v>
      </c>
      <c r="Z129" s="91" t="s">
        <v>182</v>
      </c>
    </row>
    <row r="130" spans="1:26" x14ac:dyDescent="0.25">
      <c r="A130" s="75"/>
      <c r="B130" s="67"/>
      <c r="C130" s="31" t="s">
        <v>62</v>
      </c>
      <c r="D130" s="31"/>
      <c r="E130" s="31">
        <f>SUM(E118:E129)</f>
        <v>1095</v>
      </c>
      <c r="F130" s="31">
        <f>SUM(F118:F129)</f>
        <v>1045</v>
      </c>
      <c r="G130" s="31">
        <f t="shared" ref="G130:R130" si="2">SUM(G118:G129)</f>
        <v>0.5</v>
      </c>
      <c r="H130" s="31">
        <f t="shared" si="2"/>
        <v>0</v>
      </c>
      <c r="I130" s="31">
        <f t="shared" si="2"/>
        <v>0</v>
      </c>
      <c r="J130" s="31">
        <f t="shared" si="2"/>
        <v>0</v>
      </c>
      <c r="K130" s="31">
        <f t="shared" si="2"/>
        <v>1095</v>
      </c>
      <c r="L130" s="31">
        <f t="shared" si="2"/>
        <v>1045</v>
      </c>
      <c r="M130" s="31">
        <f t="shared" si="2"/>
        <v>0.5</v>
      </c>
      <c r="N130" s="31">
        <f t="shared" si="2"/>
        <v>0</v>
      </c>
      <c r="O130" s="31">
        <f t="shared" si="2"/>
        <v>0</v>
      </c>
      <c r="P130" s="31">
        <f t="shared" si="2"/>
        <v>0</v>
      </c>
      <c r="Q130" s="31">
        <f t="shared" si="2"/>
        <v>98</v>
      </c>
      <c r="R130" s="31">
        <f t="shared" si="2"/>
        <v>59</v>
      </c>
      <c r="S130" s="31"/>
      <c r="T130" s="31"/>
      <c r="U130" s="31"/>
      <c r="V130" s="31"/>
      <c r="W130" s="31"/>
      <c r="X130" s="31"/>
      <c r="Y130" s="31"/>
      <c r="Z130" s="95"/>
    </row>
    <row r="131" spans="1:26" ht="15.75" customHeight="1" x14ac:dyDescent="0.25">
      <c r="A131" s="253"/>
      <c r="B131" s="227" t="s">
        <v>1</v>
      </c>
      <c r="C131" s="156" t="s">
        <v>0</v>
      </c>
      <c r="D131" s="156" t="s">
        <v>99</v>
      </c>
      <c r="E131" s="184" t="s">
        <v>9</v>
      </c>
      <c r="F131" s="185"/>
      <c r="G131" s="185"/>
      <c r="H131" s="185"/>
      <c r="I131" s="185"/>
      <c r="J131" s="185"/>
      <c r="K131" s="185"/>
      <c r="L131" s="185"/>
      <c r="M131" s="185"/>
      <c r="N131" s="185"/>
      <c r="O131" s="185"/>
      <c r="P131" s="186"/>
      <c r="Q131" s="184" t="s">
        <v>10</v>
      </c>
      <c r="R131" s="186"/>
      <c r="S131" s="156" t="s">
        <v>49</v>
      </c>
      <c r="T131" s="156" t="s">
        <v>13</v>
      </c>
      <c r="U131" s="156" t="s">
        <v>14</v>
      </c>
      <c r="V131" s="156" t="s">
        <v>15</v>
      </c>
      <c r="W131" s="156" t="s">
        <v>16</v>
      </c>
      <c r="X131" s="156" t="s">
        <v>139</v>
      </c>
      <c r="Y131" s="254" t="s">
        <v>140</v>
      </c>
      <c r="Z131" s="215" t="s">
        <v>102</v>
      </c>
    </row>
    <row r="132" spans="1:26" ht="38.25" customHeight="1" x14ac:dyDescent="0.25">
      <c r="A132" s="253"/>
      <c r="B132" s="228"/>
      <c r="C132" s="157"/>
      <c r="D132" s="157"/>
      <c r="E132" s="184" t="s">
        <v>2</v>
      </c>
      <c r="F132" s="185"/>
      <c r="G132" s="185"/>
      <c r="H132" s="185"/>
      <c r="I132" s="185"/>
      <c r="J132" s="186"/>
      <c r="K132" s="184" t="s">
        <v>226</v>
      </c>
      <c r="L132" s="185"/>
      <c r="M132" s="185"/>
      <c r="N132" s="185"/>
      <c r="O132" s="185"/>
      <c r="P132" s="186"/>
      <c r="Q132" s="156" t="s">
        <v>11</v>
      </c>
      <c r="R132" s="156" t="s">
        <v>12</v>
      </c>
      <c r="S132" s="157"/>
      <c r="T132" s="157"/>
      <c r="U132" s="157"/>
      <c r="V132" s="157"/>
      <c r="W132" s="157"/>
      <c r="X132" s="157"/>
      <c r="Y132" s="254"/>
      <c r="Z132" s="216"/>
    </row>
    <row r="133" spans="1:26" x14ac:dyDescent="0.25">
      <c r="A133" s="253"/>
      <c r="B133" s="229"/>
      <c r="C133" s="158"/>
      <c r="D133" s="157"/>
      <c r="E133" s="14" t="s">
        <v>8</v>
      </c>
      <c r="F133" s="14" t="s">
        <v>4</v>
      </c>
      <c r="G133" s="15" t="s">
        <v>5</v>
      </c>
      <c r="H133" s="15" t="s">
        <v>6</v>
      </c>
      <c r="I133" s="15" t="s">
        <v>23</v>
      </c>
      <c r="J133" s="15" t="s">
        <v>7</v>
      </c>
      <c r="K133" s="15" t="s">
        <v>8</v>
      </c>
      <c r="L133" s="15" t="s">
        <v>4</v>
      </c>
      <c r="M133" s="15" t="s">
        <v>5</v>
      </c>
      <c r="N133" s="15" t="s">
        <v>6</v>
      </c>
      <c r="O133" s="15" t="s">
        <v>23</v>
      </c>
      <c r="P133" s="15" t="s">
        <v>7</v>
      </c>
      <c r="Q133" s="158"/>
      <c r="R133" s="158"/>
      <c r="S133" s="158"/>
      <c r="T133" s="158"/>
      <c r="U133" s="158"/>
      <c r="V133" s="158"/>
      <c r="W133" s="158"/>
      <c r="X133" s="158"/>
      <c r="Y133" s="254"/>
      <c r="Z133" s="217"/>
    </row>
    <row r="134" spans="1:26" x14ac:dyDescent="0.25">
      <c r="A134" s="58"/>
      <c r="B134" s="59">
        <v>1</v>
      </c>
      <c r="C134" s="58">
        <v>2</v>
      </c>
      <c r="D134" s="158"/>
      <c r="E134" s="58">
        <v>3</v>
      </c>
      <c r="F134" s="58">
        <v>4</v>
      </c>
      <c r="G134" s="58">
        <v>5</v>
      </c>
      <c r="H134" s="58">
        <v>6</v>
      </c>
      <c r="I134" s="58">
        <v>7</v>
      </c>
      <c r="J134" s="58">
        <v>8</v>
      </c>
      <c r="K134" s="58">
        <v>9</v>
      </c>
      <c r="L134" s="58">
        <v>10</v>
      </c>
      <c r="M134" s="58">
        <v>11</v>
      </c>
      <c r="N134" s="58">
        <v>12</v>
      </c>
      <c r="O134" s="58">
        <v>13</v>
      </c>
      <c r="P134" s="58">
        <v>14</v>
      </c>
      <c r="Q134" s="58">
        <v>15</v>
      </c>
      <c r="R134" s="58">
        <v>16</v>
      </c>
      <c r="S134" s="58">
        <v>17</v>
      </c>
      <c r="T134" s="58">
        <v>18</v>
      </c>
      <c r="U134" s="58">
        <v>19</v>
      </c>
      <c r="V134" s="60">
        <v>20</v>
      </c>
      <c r="W134" s="58">
        <v>21</v>
      </c>
      <c r="X134" s="58">
        <v>21</v>
      </c>
      <c r="Y134" s="58">
        <v>21</v>
      </c>
      <c r="Z134" s="96"/>
    </row>
    <row r="135" spans="1:26" ht="17.25" customHeight="1" x14ac:dyDescent="0.25">
      <c r="A135" s="72"/>
      <c r="B135" s="62"/>
      <c r="C135" s="23"/>
      <c r="D135" s="23"/>
      <c r="E135" s="181" t="s">
        <v>64</v>
      </c>
      <c r="F135" s="182"/>
      <c r="G135" s="182"/>
      <c r="H135" s="182"/>
      <c r="I135" s="182"/>
      <c r="J135" s="182"/>
      <c r="K135" s="182"/>
      <c r="L135" s="182"/>
      <c r="M135" s="182"/>
      <c r="N135" s="182"/>
      <c r="O135" s="182"/>
      <c r="P135" s="182"/>
      <c r="Q135" s="182"/>
      <c r="R135" s="182"/>
      <c r="S135" s="182"/>
      <c r="T135" s="182"/>
      <c r="U135" s="182"/>
      <c r="V135" s="183"/>
      <c r="W135" s="23"/>
      <c r="X135" s="23"/>
      <c r="Y135" s="23"/>
      <c r="Z135" s="90"/>
    </row>
    <row r="136" spans="1:26" s="114" customFormat="1" ht="15" customHeight="1" x14ac:dyDescent="0.25">
      <c r="A136" s="162">
        <v>23</v>
      </c>
      <c r="B136" s="196" t="s">
        <v>17</v>
      </c>
      <c r="C136" s="172" t="s">
        <v>599</v>
      </c>
      <c r="D136" s="172" t="s">
        <v>123</v>
      </c>
      <c r="E136" s="178">
        <v>11409.1</v>
      </c>
      <c r="F136" s="178">
        <v>3422.7</v>
      </c>
      <c r="G136" s="178">
        <v>7986.4</v>
      </c>
      <c r="H136" s="178">
        <v>0</v>
      </c>
      <c r="I136" s="178">
        <v>0</v>
      </c>
      <c r="J136" s="178">
        <v>0</v>
      </c>
      <c r="K136" s="178">
        <v>6897.3</v>
      </c>
      <c r="L136" s="178">
        <v>5163</v>
      </c>
      <c r="M136" s="178">
        <v>2000</v>
      </c>
      <c r="N136" s="178">
        <v>837</v>
      </c>
      <c r="O136" s="178">
        <v>0</v>
      </c>
      <c r="P136" s="178">
        <v>0</v>
      </c>
      <c r="Q136" s="178">
        <v>2100</v>
      </c>
      <c r="R136" s="172">
        <v>480</v>
      </c>
      <c r="S136" s="172" t="s">
        <v>515</v>
      </c>
      <c r="T136" s="172" t="s">
        <v>521</v>
      </c>
      <c r="U136" s="172" t="s">
        <v>80</v>
      </c>
      <c r="V136" s="172" t="s">
        <v>516</v>
      </c>
      <c r="W136" s="172" t="s">
        <v>192</v>
      </c>
      <c r="X136" s="172" t="s">
        <v>157</v>
      </c>
      <c r="Y136" s="172">
        <v>89058933338</v>
      </c>
      <c r="Z136" s="150" t="s">
        <v>275</v>
      </c>
    </row>
    <row r="137" spans="1:26" s="114" customFormat="1" ht="15" customHeight="1" x14ac:dyDescent="0.25">
      <c r="A137" s="162"/>
      <c r="B137" s="197"/>
      <c r="C137" s="173"/>
      <c r="D137" s="173"/>
      <c r="E137" s="179"/>
      <c r="F137" s="179"/>
      <c r="G137" s="179"/>
      <c r="H137" s="179"/>
      <c r="I137" s="179"/>
      <c r="J137" s="179"/>
      <c r="K137" s="179"/>
      <c r="L137" s="179"/>
      <c r="M137" s="179"/>
      <c r="N137" s="179"/>
      <c r="O137" s="179"/>
      <c r="P137" s="179"/>
      <c r="Q137" s="179"/>
      <c r="R137" s="173"/>
      <c r="S137" s="173"/>
      <c r="T137" s="173"/>
      <c r="U137" s="173"/>
      <c r="V137" s="173"/>
      <c r="W137" s="173"/>
      <c r="X137" s="173"/>
      <c r="Y137" s="173"/>
      <c r="Z137" s="151"/>
    </row>
    <row r="138" spans="1:26" s="114" customFormat="1" x14ac:dyDescent="0.25">
      <c r="A138" s="162"/>
      <c r="B138" s="197"/>
      <c r="C138" s="173"/>
      <c r="D138" s="173"/>
      <c r="E138" s="179"/>
      <c r="F138" s="179"/>
      <c r="G138" s="179"/>
      <c r="H138" s="179"/>
      <c r="I138" s="179"/>
      <c r="J138" s="179"/>
      <c r="K138" s="179"/>
      <c r="L138" s="179"/>
      <c r="M138" s="179"/>
      <c r="N138" s="179"/>
      <c r="O138" s="179"/>
      <c r="P138" s="179"/>
      <c r="Q138" s="179"/>
      <c r="R138" s="173"/>
      <c r="S138" s="173"/>
      <c r="T138" s="173"/>
      <c r="U138" s="173"/>
      <c r="V138" s="173"/>
      <c r="W138" s="173"/>
      <c r="X138" s="173"/>
      <c r="Y138" s="173"/>
      <c r="Z138" s="151"/>
    </row>
    <row r="139" spans="1:26" s="114" customFormat="1" x14ac:dyDescent="0.25">
      <c r="A139" s="162"/>
      <c r="B139" s="197"/>
      <c r="C139" s="173"/>
      <c r="D139" s="173"/>
      <c r="E139" s="179"/>
      <c r="F139" s="179"/>
      <c r="G139" s="179"/>
      <c r="H139" s="179"/>
      <c r="I139" s="179"/>
      <c r="J139" s="179"/>
      <c r="K139" s="179"/>
      <c r="L139" s="179"/>
      <c r="M139" s="179"/>
      <c r="N139" s="179"/>
      <c r="O139" s="179"/>
      <c r="P139" s="179"/>
      <c r="Q139" s="179"/>
      <c r="R139" s="173"/>
      <c r="S139" s="173"/>
      <c r="T139" s="173"/>
      <c r="U139" s="173"/>
      <c r="V139" s="173"/>
      <c r="W139" s="173"/>
      <c r="X139" s="173"/>
      <c r="Y139" s="173"/>
      <c r="Z139" s="151"/>
    </row>
    <row r="140" spans="1:26" s="114" customFormat="1" x14ac:dyDescent="0.25">
      <c r="A140" s="162"/>
      <c r="B140" s="197"/>
      <c r="C140" s="173"/>
      <c r="D140" s="173"/>
      <c r="E140" s="179"/>
      <c r="F140" s="179"/>
      <c r="G140" s="179"/>
      <c r="H140" s="179"/>
      <c r="I140" s="179"/>
      <c r="J140" s="179"/>
      <c r="K140" s="179"/>
      <c r="L140" s="179"/>
      <c r="M140" s="179"/>
      <c r="N140" s="179"/>
      <c r="O140" s="179"/>
      <c r="P140" s="179"/>
      <c r="Q140" s="179"/>
      <c r="R140" s="173"/>
      <c r="S140" s="173"/>
      <c r="T140" s="173"/>
      <c r="U140" s="173"/>
      <c r="V140" s="173"/>
      <c r="W140" s="173"/>
      <c r="X140" s="173"/>
      <c r="Y140" s="173"/>
      <c r="Z140" s="151"/>
    </row>
    <row r="141" spans="1:26" s="114" customFormat="1" ht="126" customHeight="1" x14ac:dyDescent="0.25">
      <c r="A141" s="162"/>
      <c r="B141" s="198"/>
      <c r="C141" s="174"/>
      <c r="D141" s="174"/>
      <c r="E141" s="180"/>
      <c r="F141" s="180"/>
      <c r="G141" s="180"/>
      <c r="H141" s="180"/>
      <c r="I141" s="180"/>
      <c r="J141" s="180"/>
      <c r="K141" s="180"/>
      <c r="L141" s="180"/>
      <c r="M141" s="180"/>
      <c r="N141" s="180"/>
      <c r="O141" s="180"/>
      <c r="P141" s="180"/>
      <c r="Q141" s="180"/>
      <c r="R141" s="174"/>
      <c r="S141" s="174"/>
      <c r="T141" s="174"/>
      <c r="U141" s="174"/>
      <c r="V141" s="174"/>
      <c r="W141" s="174"/>
      <c r="X141" s="174"/>
      <c r="Y141" s="174"/>
      <c r="Z141" s="152"/>
    </row>
    <row r="142" spans="1:26" s="114" customFormat="1" ht="409.6" customHeight="1" x14ac:dyDescent="0.25">
      <c r="A142" s="153">
        <v>24</v>
      </c>
      <c r="B142" s="153">
        <v>2</v>
      </c>
      <c r="C142" s="144" t="s">
        <v>398</v>
      </c>
      <c r="D142" s="144" t="s">
        <v>600</v>
      </c>
      <c r="E142" s="144">
        <v>1900</v>
      </c>
      <c r="F142" s="144">
        <v>1423.2</v>
      </c>
      <c r="G142" s="144">
        <v>0</v>
      </c>
      <c r="H142" s="144">
        <v>0</v>
      </c>
      <c r="I142" s="147">
        <v>0</v>
      </c>
      <c r="J142" s="147">
        <v>0</v>
      </c>
      <c r="K142" s="147">
        <v>285.5</v>
      </c>
      <c r="L142" s="147">
        <v>0</v>
      </c>
      <c r="M142" s="147">
        <v>0</v>
      </c>
      <c r="N142" s="147">
        <v>0</v>
      </c>
      <c r="O142" s="147">
        <v>0</v>
      </c>
      <c r="P142" s="147">
        <v>0</v>
      </c>
      <c r="Q142" s="147">
        <v>105</v>
      </c>
      <c r="R142" s="241">
        <v>0</v>
      </c>
      <c r="S142" s="147" t="s">
        <v>528</v>
      </c>
      <c r="T142" s="144" t="s">
        <v>611</v>
      </c>
      <c r="U142" s="144" t="s">
        <v>66</v>
      </c>
      <c r="V142" s="144" t="s">
        <v>529</v>
      </c>
      <c r="W142" s="144" t="s">
        <v>530</v>
      </c>
      <c r="X142" s="144" t="s">
        <v>157</v>
      </c>
      <c r="Y142" s="144" t="s">
        <v>149</v>
      </c>
      <c r="Z142" s="150" t="s">
        <v>275</v>
      </c>
    </row>
    <row r="143" spans="1:26" s="114" customFormat="1" ht="102.75" hidden="1" customHeight="1" x14ac:dyDescent="0.25">
      <c r="A143" s="154"/>
      <c r="B143" s="154"/>
      <c r="C143" s="145"/>
      <c r="D143" s="145"/>
      <c r="E143" s="145"/>
      <c r="F143" s="145"/>
      <c r="G143" s="145"/>
      <c r="H143" s="145"/>
      <c r="I143" s="148"/>
      <c r="J143" s="148"/>
      <c r="K143" s="148"/>
      <c r="L143" s="148"/>
      <c r="M143" s="148"/>
      <c r="N143" s="148"/>
      <c r="O143" s="148"/>
      <c r="P143" s="148"/>
      <c r="Q143" s="148"/>
      <c r="R143" s="242"/>
      <c r="S143" s="148"/>
      <c r="T143" s="145"/>
      <c r="U143" s="145"/>
      <c r="V143" s="145"/>
      <c r="W143" s="145"/>
      <c r="X143" s="145"/>
      <c r="Y143" s="145"/>
      <c r="Z143" s="151"/>
    </row>
    <row r="144" spans="1:26" s="114" customFormat="1" ht="102.75" hidden="1" customHeight="1" x14ac:dyDescent="0.25">
      <c r="A144" s="154"/>
      <c r="B144" s="154"/>
      <c r="C144" s="145"/>
      <c r="D144" s="145"/>
      <c r="E144" s="145"/>
      <c r="F144" s="145"/>
      <c r="G144" s="145"/>
      <c r="H144" s="145"/>
      <c r="I144" s="148"/>
      <c r="J144" s="148"/>
      <c r="K144" s="148"/>
      <c r="L144" s="148"/>
      <c r="M144" s="148"/>
      <c r="N144" s="148"/>
      <c r="O144" s="148"/>
      <c r="P144" s="148"/>
      <c r="Q144" s="148"/>
      <c r="R144" s="242"/>
      <c r="S144" s="148"/>
      <c r="T144" s="145"/>
      <c r="U144" s="145"/>
      <c r="V144" s="145"/>
      <c r="W144" s="145"/>
      <c r="X144" s="145"/>
      <c r="Y144" s="145"/>
      <c r="Z144" s="151"/>
    </row>
    <row r="145" spans="1:26" s="114" customFormat="1" ht="102.75" hidden="1" customHeight="1" x14ac:dyDescent="0.25">
      <c r="A145" s="154"/>
      <c r="B145" s="154"/>
      <c r="C145" s="145"/>
      <c r="D145" s="145"/>
      <c r="E145" s="145"/>
      <c r="F145" s="145"/>
      <c r="G145" s="145"/>
      <c r="H145" s="145"/>
      <c r="I145" s="148"/>
      <c r="J145" s="148"/>
      <c r="K145" s="148"/>
      <c r="L145" s="148"/>
      <c r="M145" s="148"/>
      <c r="N145" s="148"/>
      <c r="O145" s="148"/>
      <c r="P145" s="148"/>
      <c r="Q145" s="148"/>
      <c r="R145" s="242"/>
      <c r="S145" s="148"/>
      <c r="T145" s="145"/>
      <c r="U145" s="145"/>
      <c r="V145" s="145"/>
      <c r="W145" s="145"/>
      <c r="X145" s="145"/>
      <c r="Y145" s="145"/>
      <c r="Z145" s="151"/>
    </row>
    <row r="146" spans="1:26" s="114" customFormat="1" ht="102.75" hidden="1" customHeight="1" x14ac:dyDescent="0.25">
      <c r="A146" s="154"/>
      <c r="B146" s="154"/>
      <c r="C146" s="145"/>
      <c r="D146" s="145"/>
      <c r="E146" s="145"/>
      <c r="F146" s="145"/>
      <c r="G146" s="145"/>
      <c r="H146" s="145"/>
      <c r="I146" s="148"/>
      <c r="J146" s="148"/>
      <c r="K146" s="148"/>
      <c r="L146" s="148"/>
      <c r="M146" s="148"/>
      <c r="N146" s="148"/>
      <c r="O146" s="148"/>
      <c r="P146" s="148"/>
      <c r="Q146" s="148"/>
      <c r="R146" s="242"/>
      <c r="S146" s="148"/>
      <c r="T146" s="145"/>
      <c r="U146" s="145"/>
      <c r="V146" s="145"/>
      <c r="W146" s="145"/>
      <c r="X146" s="145"/>
      <c r="Y146" s="145"/>
      <c r="Z146" s="151"/>
    </row>
    <row r="147" spans="1:26" s="114" customFormat="1" ht="102.75" hidden="1" customHeight="1" x14ac:dyDescent="0.25">
      <c r="A147" s="154"/>
      <c r="B147" s="154"/>
      <c r="C147" s="145"/>
      <c r="D147" s="145"/>
      <c r="E147" s="145"/>
      <c r="F147" s="145"/>
      <c r="G147" s="145"/>
      <c r="H147" s="145"/>
      <c r="I147" s="148"/>
      <c r="J147" s="148"/>
      <c r="K147" s="148"/>
      <c r="L147" s="148"/>
      <c r="M147" s="148"/>
      <c r="N147" s="148"/>
      <c r="O147" s="148"/>
      <c r="P147" s="148"/>
      <c r="Q147" s="148"/>
      <c r="R147" s="242"/>
      <c r="S147" s="148"/>
      <c r="T147" s="145"/>
      <c r="U147" s="145"/>
      <c r="V147" s="145"/>
      <c r="W147" s="145"/>
      <c r="X147" s="145"/>
      <c r="Y147" s="145"/>
      <c r="Z147" s="151"/>
    </row>
    <row r="148" spans="1:26" s="114" customFormat="1" ht="102.75" customHeight="1" x14ac:dyDescent="0.25">
      <c r="A148" s="155"/>
      <c r="B148" s="155"/>
      <c r="C148" s="146"/>
      <c r="D148" s="146"/>
      <c r="E148" s="146"/>
      <c r="F148" s="146"/>
      <c r="G148" s="146"/>
      <c r="H148" s="146"/>
      <c r="I148" s="149"/>
      <c r="J148" s="149"/>
      <c r="K148" s="149"/>
      <c r="L148" s="149"/>
      <c r="M148" s="149"/>
      <c r="N148" s="149"/>
      <c r="O148" s="149"/>
      <c r="P148" s="149"/>
      <c r="Q148" s="149"/>
      <c r="R148" s="243"/>
      <c r="S148" s="149"/>
      <c r="T148" s="146"/>
      <c r="U148" s="146"/>
      <c r="V148" s="146"/>
      <c r="W148" s="146"/>
      <c r="X148" s="146"/>
      <c r="Y148" s="146"/>
      <c r="Z148" s="152"/>
    </row>
    <row r="149" spans="1:26" s="114" customFormat="1" ht="15" customHeight="1" x14ac:dyDescent="0.25">
      <c r="A149" s="162">
        <v>25</v>
      </c>
      <c r="B149" s="196" t="s">
        <v>22</v>
      </c>
      <c r="C149" s="172" t="s">
        <v>601</v>
      </c>
      <c r="D149" s="172" t="s">
        <v>123</v>
      </c>
      <c r="E149" s="172">
        <v>1563</v>
      </c>
      <c r="F149" s="172">
        <v>0</v>
      </c>
      <c r="G149" s="172">
        <v>614.93700000000001</v>
      </c>
      <c r="H149" s="172">
        <v>0</v>
      </c>
      <c r="I149" s="172">
        <v>0</v>
      </c>
      <c r="J149" s="172">
        <v>0</v>
      </c>
      <c r="K149" s="172">
        <v>938</v>
      </c>
      <c r="L149" s="172">
        <v>0</v>
      </c>
      <c r="M149" s="172">
        <v>0</v>
      </c>
      <c r="N149" s="172">
        <v>0</v>
      </c>
      <c r="O149" s="172">
        <v>0</v>
      </c>
      <c r="P149" s="172">
        <v>0</v>
      </c>
      <c r="Q149" s="175">
        <v>65</v>
      </c>
      <c r="R149" s="175">
        <v>30</v>
      </c>
      <c r="S149" s="172" t="s">
        <v>217</v>
      </c>
      <c r="T149" s="172" t="s">
        <v>394</v>
      </c>
      <c r="U149" s="172" t="s">
        <v>531</v>
      </c>
      <c r="V149" s="172" t="s">
        <v>395</v>
      </c>
      <c r="W149" s="172" t="s">
        <v>193</v>
      </c>
      <c r="X149" s="172" t="s">
        <v>157</v>
      </c>
      <c r="Y149" s="172" t="s">
        <v>150</v>
      </c>
      <c r="Z149" s="210" t="s">
        <v>282</v>
      </c>
    </row>
    <row r="150" spans="1:26" s="114" customFormat="1" x14ac:dyDescent="0.25">
      <c r="A150" s="162"/>
      <c r="B150" s="197"/>
      <c r="C150" s="173"/>
      <c r="D150" s="173"/>
      <c r="E150" s="173"/>
      <c r="F150" s="173"/>
      <c r="G150" s="173"/>
      <c r="H150" s="173"/>
      <c r="I150" s="173"/>
      <c r="J150" s="173"/>
      <c r="K150" s="173"/>
      <c r="L150" s="173"/>
      <c r="M150" s="173"/>
      <c r="N150" s="173"/>
      <c r="O150" s="173"/>
      <c r="P150" s="173"/>
      <c r="Q150" s="176"/>
      <c r="R150" s="176"/>
      <c r="S150" s="173"/>
      <c r="T150" s="173"/>
      <c r="U150" s="173"/>
      <c r="V150" s="173"/>
      <c r="W150" s="173"/>
      <c r="X150" s="173"/>
      <c r="Y150" s="173"/>
      <c r="Z150" s="210"/>
    </row>
    <row r="151" spans="1:26" s="114" customFormat="1" x14ac:dyDescent="0.25">
      <c r="A151" s="162"/>
      <c r="B151" s="197"/>
      <c r="C151" s="173"/>
      <c r="D151" s="173"/>
      <c r="E151" s="173"/>
      <c r="F151" s="173"/>
      <c r="G151" s="173"/>
      <c r="H151" s="173"/>
      <c r="I151" s="173"/>
      <c r="J151" s="173"/>
      <c r="K151" s="173"/>
      <c r="L151" s="173"/>
      <c r="M151" s="173"/>
      <c r="N151" s="173"/>
      <c r="O151" s="173"/>
      <c r="P151" s="173"/>
      <c r="Q151" s="176"/>
      <c r="R151" s="176"/>
      <c r="S151" s="173"/>
      <c r="T151" s="173"/>
      <c r="U151" s="173"/>
      <c r="V151" s="173"/>
      <c r="W151" s="173"/>
      <c r="X151" s="173"/>
      <c r="Y151" s="173"/>
      <c r="Z151" s="210"/>
    </row>
    <row r="152" spans="1:26" s="114" customFormat="1" x14ac:dyDescent="0.25">
      <c r="A152" s="162"/>
      <c r="B152" s="197"/>
      <c r="C152" s="173"/>
      <c r="D152" s="173"/>
      <c r="E152" s="173"/>
      <c r="F152" s="173"/>
      <c r="G152" s="173"/>
      <c r="H152" s="173"/>
      <c r="I152" s="173"/>
      <c r="J152" s="173"/>
      <c r="K152" s="173"/>
      <c r="L152" s="173"/>
      <c r="M152" s="173"/>
      <c r="N152" s="173"/>
      <c r="O152" s="173"/>
      <c r="P152" s="173"/>
      <c r="Q152" s="176"/>
      <c r="R152" s="176"/>
      <c r="S152" s="173"/>
      <c r="T152" s="173"/>
      <c r="U152" s="173"/>
      <c r="V152" s="173"/>
      <c r="W152" s="173"/>
      <c r="X152" s="173"/>
      <c r="Y152" s="173"/>
      <c r="Z152" s="210"/>
    </row>
    <row r="153" spans="1:26" s="114" customFormat="1" x14ac:dyDescent="0.25">
      <c r="A153" s="162"/>
      <c r="B153" s="197"/>
      <c r="C153" s="173"/>
      <c r="D153" s="173"/>
      <c r="E153" s="173"/>
      <c r="F153" s="173"/>
      <c r="G153" s="173"/>
      <c r="H153" s="173"/>
      <c r="I153" s="173"/>
      <c r="J153" s="173"/>
      <c r="K153" s="173"/>
      <c r="L153" s="173"/>
      <c r="M153" s="173"/>
      <c r="N153" s="173"/>
      <c r="O153" s="173"/>
      <c r="P153" s="173"/>
      <c r="Q153" s="176"/>
      <c r="R153" s="176"/>
      <c r="S153" s="173"/>
      <c r="T153" s="173"/>
      <c r="U153" s="173"/>
      <c r="V153" s="173"/>
      <c r="W153" s="173"/>
      <c r="X153" s="173"/>
      <c r="Y153" s="173"/>
      <c r="Z153" s="210"/>
    </row>
    <row r="154" spans="1:26" s="114" customFormat="1" x14ac:dyDescent="0.25">
      <c r="A154" s="162"/>
      <c r="B154" s="197"/>
      <c r="C154" s="173"/>
      <c r="D154" s="173"/>
      <c r="E154" s="173"/>
      <c r="F154" s="173"/>
      <c r="G154" s="173"/>
      <c r="H154" s="173"/>
      <c r="I154" s="173"/>
      <c r="J154" s="173"/>
      <c r="K154" s="173"/>
      <c r="L154" s="173"/>
      <c r="M154" s="173"/>
      <c r="N154" s="173"/>
      <c r="O154" s="173"/>
      <c r="P154" s="173"/>
      <c r="Q154" s="176"/>
      <c r="R154" s="176"/>
      <c r="S154" s="173"/>
      <c r="T154" s="173"/>
      <c r="U154" s="173"/>
      <c r="V154" s="173"/>
      <c r="W154" s="173"/>
      <c r="X154" s="173"/>
      <c r="Y154" s="173"/>
      <c r="Z154" s="210"/>
    </row>
    <row r="155" spans="1:26" s="114" customFormat="1" ht="47.25" customHeight="1" x14ac:dyDescent="0.25">
      <c r="A155" s="162"/>
      <c r="B155" s="197"/>
      <c r="C155" s="173"/>
      <c r="D155" s="173"/>
      <c r="E155" s="173"/>
      <c r="F155" s="173"/>
      <c r="G155" s="173"/>
      <c r="H155" s="173"/>
      <c r="I155" s="173"/>
      <c r="J155" s="173"/>
      <c r="K155" s="173"/>
      <c r="L155" s="173"/>
      <c r="M155" s="173"/>
      <c r="N155" s="173"/>
      <c r="O155" s="173"/>
      <c r="P155" s="173"/>
      <c r="Q155" s="176"/>
      <c r="R155" s="176"/>
      <c r="S155" s="173"/>
      <c r="T155" s="173"/>
      <c r="U155" s="173"/>
      <c r="V155" s="173"/>
      <c r="W155" s="173"/>
      <c r="X155" s="173"/>
      <c r="Y155" s="173"/>
      <c r="Z155" s="210"/>
    </row>
    <row r="156" spans="1:26" s="114" customFormat="1" ht="60" customHeight="1" x14ac:dyDescent="0.25">
      <c r="A156" s="162"/>
      <c r="B156" s="198"/>
      <c r="C156" s="174"/>
      <c r="D156" s="174"/>
      <c r="E156" s="174"/>
      <c r="F156" s="174"/>
      <c r="G156" s="174"/>
      <c r="H156" s="174"/>
      <c r="I156" s="174"/>
      <c r="J156" s="174"/>
      <c r="K156" s="174"/>
      <c r="L156" s="174"/>
      <c r="M156" s="174"/>
      <c r="N156" s="174"/>
      <c r="O156" s="174"/>
      <c r="P156" s="174"/>
      <c r="Q156" s="177"/>
      <c r="R156" s="177"/>
      <c r="S156" s="174"/>
      <c r="T156" s="174"/>
      <c r="U156" s="174"/>
      <c r="V156" s="174"/>
      <c r="W156" s="174"/>
      <c r="X156" s="174"/>
      <c r="Y156" s="174"/>
      <c r="Z156" s="210"/>
    </row>
    <row r="157" spans="1:26" s="114" customFormat="1" ht="111.75" customHeight="1" x14ac:dyDescent="0.25">
      <c r="A157" s="109">
        <v>26</v>
      </c>
      <c r="B157" s="110">
        <v>4</v>
      </c>
      <c r="C157" s="118" t="s">
        <v>363</v>
      </c>
      <c r="D157" s="118" t="s">
        <v>600</v>
      </c>
      <c r="E157" s="118">
        <v>264.2</v>
      </c>
      <c r="F157" s="118">
        <v>264.2</v>
      </c>
      <c r="G157" s="118"/>
      <c r="H157" s="125"/>
      <c r="I157" s="125"/>
      <c r="J157" s="125"/>
      <c r="K157" s="125">
        <v>78.599999999999994</v>
      </c>
      <c r="L157" s="125"/>
      <c r="M157" s="125"/>
      <c r="N157" s="125"/>
      <c r="O157" s="125"/>
      <c r="P157" s="125"/>
      <c r="Q157" s="125">
        <v>35</v>
      </c>
      <c r="R157" s="125">
        <v>35</v>
      </c>
      <c r="S157" s="125" t="s">
        <v>144</v>
      </c>
      <c r="T157" s="125"/>
      <c r="U157" s="125" t="s">
        <v>236</v>
      </c>
      <c r="V157" s="125" t="s">
        <v>537</v>
      </c>
      <c r="W157" s="125"/>
      <c r="X157" s="125"/>
      <c r="Y157" s="125" t="s">
        <v>242</v>
      </c>
      <c r="Z157" s="126"/>
    </row>
    <row r="158" spans="1:26" s="114" customFormat="1" ht="112.5" customHeight="1" x14ac:dyDescent="0.25">
      <c r="A158" s="109">
        <v>27</v>
      </c>
      <c r="B158" s="122">
        <v>5</v>
      </c>
      <c r="C158" s="125" t="s">
        <v>602</v>
      </c>
      <c r="D158" s="120" t="s">
        <v>123</v>
      </c>
      <c r="E158" s="125">
        <v>400.89</v>
      </c>
      <c r="F158" s="125">
        <v>400.89</v>
      </c>
      <c r="G158" s="125">
        <v>0</v>
      </c>
      <c r="H158" s="125">
        <v>0</v>
      </c>
      <c r="I158" s="125">
        <v>0</v>
      </c>
      <c r="J158" s="125">
        <v>0</v>
      </c>
      <c r="K158" s="125">
        <v>0</v>
      </c>
      <c r="L158" s="125">
        <v>0</v>
      </c>
      <c r="M158" s="125">
        <v>0</v>
      </c>
      <c r="N158" s="125">
        <v>0</v>
      </c>
      <c r="O158" s="125">
        <v>0</v>
      </c>
      <c r="P158" s="125">
        <v>0</v>
      </c>
      <c r="Q158" s="125">
        <v>17</v>
      </c>
      <c r="R158" s="125">
        <v>17</v>
      </c>
      <c r="S158" s="125" t="s">
        <v>223</v>
      </c>
      <c r="T158" s="125"/>
      <c r="U158" s="125" t="s">
        <v>224</v>
      </c>
      <c r="V158" s="125"/>
      <c r="W158" s="125"/>
      <c r="X158" s="125"/>
      <c r="Y158" s="125" t="s">
        <v>218</v>
      </c>
      <c r="Z158" s="126" t="s">
        <v>219</v>
      </c>
    </row>
    <row r="159" spans="1:26" s="114" customFormat="1" ht="15" customHeight="1" x14ac:dyDescent="0.25">
      <c r="A159" s="162">
        <v>28</v>
      </c>
      <c r="B159" s="196">
        <v>6</v>
      </c>
      <c r="C159" s="172" t="s">
        <v>89</v>
      </c>
      <c r="D159" s="172" t="s">
        <v>600</v>
      </c>
      <c r="E159" s="172">
        <v>657.7</v>
      </c>
      <c r="F159" s="172">
        <v>657.7</v>
      </c>
      <c r="G159" s="172">
        <v>0</v>
      </c>
      <c r="H159" s="172">
        <v>0</v>
      </c>
      <c r="I159" s="172">
        <v>0</v>
      </c>
      <c r="J159" s="172">
        <v>0</v>
      </c>
      <c r="K159" s="172">
        <v>590</v>
      </c>
      <c r="L159" s="172">
        <v>590</v>
      </c>
      <c r="M159" s="172">
        <v>0</v>
      </c>
      <c r="N159" s="172">
        <v>0</v>
      </c>
      <c r="O159" s="172">
        <v>0</v>
      </c>
      <c r="P159" s="172">
        <v>0</v>
      </c>
      <c r="Q159" s="172">
        <v>38</v>
      </c>
      <c r="R159" s="172">
        <v>38</v>
      </c>
      <c r="S159" s="172" t="s">
        <v>53</v>
      </c>
      <c r="T159" s="172" t="s">
        <v>612</v>
      </c>
      <c r="U159" s="172" t="s">
        <v>397</v>
      </c>
      <c r="V159" s="172" t="s">
        <v>396</v>
      </c>
      <c r="W159" s="172" t="s">
        <v>194</v>
      </c>
      <c r="X159" s="172" t="s">
        <v>157</v>
      </c>
      <c r="Y159" s="265" t="s">
        <v>151</v>
      </c>
      <c r="Z159" s="210" t="s">
        <v>283</v>
      </c>
    </row>
    <row r="160" spans="1:26" s="114" customFormat="1" x14ac:dyDescent="0.25">
      <c r="A160" s="162"/>
      <c r="B160" s="197"/>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265"/>
      <c r="Z160" s="210"/>
    </row>
    <row r="161" spans="1:26" s="114" customFormat="1" x14ac:dyDescent="0.25">
      <c r="A161" s="162"/>
      <c r="B161" s="197"/>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265"/>
      <c r="Z161" s="210"/>
    </row>
    <row r="162" spans="1:26" s="114" customFormat="1" x14ac:dyDescent="0.25">
      <c r="A162" s="162"/>
      <c r="B162" s="197"/>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265"/>
      <c r="Z162" s="210"/>
    </row>
    <row r="163" spans="1:26" s="114" customFormat="1" x14ac:dyDescent="0.25">
      <c r="A163" s="162"/>
      <c r="B163" s="197"/>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265"/>
      <c r="Z163" s="210"/>
    </row>
    <row r="164" spans="1:26" s="114" customFormat="1" x14ac:dyDescent="0.25">
      <c r="A164" s="162"/>
      <c r="B164" s="197"/>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265"/>
      <c r="Z164" s="210"/>
    </row>
    <row r="165" spans="1:26" s="114" customFormat="1" ht="106.5" customHeight="1" x14ac:dyDescent="0.25">
      <c r="A165" s="162"/>
      <c r="B165" s="197"/>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265"/>
      <c r="Z165" s="210"/>
    </row>
    <row r="166" spans="1:26" s="114" customFormat="1" x14ac:dyDescent="0.25">
      <c r="A166" s="162"/>
      <c r="B166" s="197"/>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265"/>
      <c r="Z166" s="210"/>
    </row>
    <row r="167" spans="1:26" s="114" customFormat="1" x14ac:dyDescent="0.25">
      <c r="A167" s="162"/>
      <c r="B167" s="197"/>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265"/>
      <c r="Z167" s="210"/>
    </row>
    <row r="168" spans="1:26" s="114" customFormat="1" x14ac:dyDescent="0.25">
      <c r="A168" s="162"/>
      <c r="B168" s="197"/>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265"/>
      <c r="Z168" s="210"/>
    </row>
    <row r="169" spans="1:26" s="114" customFormat="1" x14ac:dyDescent="0.25">
      <c r="A169" s="162"/>
      <c r="B169" s="198"/>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265"/>
      <c r="Z169" s="210"/>
    </row>
    <row r="170" spans="1:26" s="114" customFormat="1" ht="15" customHeight="1" x14ac:dyDescent="0.25">
      <c r="A170" s="162">
        <v>29</v>
      </c>
      <c r="B170" s="196">
        <v>7</v>
      </c>
      <c r="C170" s="175" t="s">
        <v>520</v>
      </c>
      <c r="D170" s="172" t="s">
        <v>600</v>
      </c>
      <c r="E170" s="172">
        <v>254.63</v>
      </c>
      <c r="F170" s="172">
        <v>254.63</v>
      </c>
      <c r="G170" s="172">
        <v>0</v>
      </c>
      <c r="H170" s="172">
        <v>0</v>
      </c>
      <c r="I170" s="172">
        <v>0</v>
      </c>
      <c r="J170" s="172">
        <v>0</v>
      </c>
      <c r="K170" s="172">
        <v>254.6</v>
      </c>
      <c r="L170" s="172">
        <v>254.6</v>
      </c>
      <c r="M170" s="172">
        <v>0</v>
      </c>
      <c r="N170" s="172">
        <v>0</v>
      </c>
      <c r="O170" s="172">
        <v>0</v>
      </c>
      <c r="P170" s="172">
        <v>0</v>
      </c>
      <c r="Q170" s="172">
        <v>26</v>
      </c>
      <c r="R170" s="172">
        <v>26</v>
      </c>
      <c r="S170" s="172" t="s">
        <v>81</v>
      </c>
      <c r="T170" s="172" t="s">
        <v>523</v>
      </c>
      <c r="U170" s="172" t="s">
        <v>82</v>
      </c>
      <c r="V170" s="172" t="s">
        <v>522</v>
      </c>
      <c r="W170" s="172" t="s">
        <v>235</v>
      </c>
      <c r="X170" s="172" t="s">
        <v>157</v>
      </c>
      <c r="Y170" s="265" t="s">
        <v>152</v>
      </c>
      <c r="Z170" s="212" t="s">
        <v>275</v>
      </c>
    </row>
    <row r="171" spans="1:26" s="114" customFormat="1" x14ac:dyDescent="0.25">
      <c r="A171" s="162"/>
      <c r="B171" s="197"/>
      <c r="C171" s="176"/>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265"/>
      <c r="Z171" s="213"/>
    </row>
    <row r="172" spans="1:26" s="114" customFormat="1" x14ac:dyDescent="0.25">
      <c r="A172" s="162"/>
      <c r="B172" s="197"/>
      <c r="C172" s="176"/>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265"/>
      <c r="Z172" s="213"/>
    </row>
    <row r="173" spans="1:26" s="114" customFormat="1" x14ac:dyDescent="0.25">
      <c r="A173" s="162"/>
      <c r="B173" s="197"/>
      <c r="C173" s="176"/>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265"/>
      <c r="Z173" s="213"/>
    </row>
    <row r="174" spans="1:26" s="114" customFormat="1" x14ac:dyDescent="0.25">
      <c r="A174" s="162"/>
      <c r="B174" s="197"/>
      <c r="C174" s="176"/>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265"/>
      <c r="Z174" s="213"/>
    </row>
    <row r="175" spans="1:26" s="114" customFormat="1" x14ac:dyDescent="0.25">
      <c r="A175" s="162"/>
      <c r="B175" s="197"/>
      <c r="C175" s="176"/>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265"/>
      <c r="Z175" s="213"/>
    </row>
    <row r="176" spans="1:26" s="114" customFormat="1" x14ac:dyDescent="0.25">
      <c r="A176" s="162"/>
      <c r="B176" s="197"/>
      <c r="C176" s="176"/>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265"/>
      <c r="Z176" s="213"/>
    </row>
    <row r="177" spans="1:26" s="114" customFormat="1" x14ac:dyDescent="0.25">
      <c r="A177" s="162"/>
      <c r="B177" s="197"/>
      <c r="C177" s="176"/>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265"/>
      <c r="Z177" s="213"/>
    </row>
    <row r="178" spans="1:26" s="114" customFormat="1" x14ac:dyDescent="0.25">
      <c r="A178" s="162"/>
      <c r="B178" s="197"/>
      <c r="C178" s="176"/>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265"/>
      <c r="Z178" s="213"/>
    </row>
    <row r="179" spans="1:26" s="114" customFormat="1" x14ac:dyDescent="0.25">
      <c r="A179" s="162"/>
      <c r="B179" s="198"/>
      <c r="C179" s="177"/>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265"/>
      <c r="Z179" s="214"/>
    </row>
    <row r="180" spans="1:26" s="114" customFormat="1" ht="15" customHeight="1" x14ac:dyDescent="0.25">
      <c r="A180" s="162">
        <v>30</v>
      </c>
      <c r="B180" s="196">
        <v>8</v>
      </c>
      <c r="C180" s="172" t="s">
        <v>524</v>
      </c>
      <c r="D180" s="172" t="s">
        <v>600</v>
      </c>
      <c r="E180" s="172">
        <v>2438.3000000000002</v>
      </c>
      <c r="F180" s="172">
        <v>865</v>
      </c>
      <c r="G180" s="172">
        <v>1590</v>
      </c>
      <c r="H180" s="172">
        <v>0</v>
      </c>
      <c r="I180" s="172">
        <v>0</v>
      </c>
      <c r="J180" s="172">
        <v>0</v>
      </c>
      <c r="K180" s="172">
        <v>848.3</v>
      </c>
      <c r="L180" s="172">
        <v>848.3</v>
      </c>
      <c r="M180" s="172">
        <v>0</v>
      </c>
      <c r="N180" s="172">
        <v>0</v>
      </c>
      <c r="O180" s="172">
        <v>0</v>
      </c>
      <c r="P180" s="172">
        <v>0</v>
      </c>
      <c r="Q180" s="172">
        <v>115</v>
      </c>
      <c r="R180" s="172">
        <v>0</v>
      </c>
      <c r="S180" s="172" t="s">
        <v>525</v>
      </c>
      <c r="T180" s="172" t="s">
        <v>613</v>
      </c>
      <c r="U180" s="172" t="s">
        <v>73</v>
      </c>
      <c r="V180" s="172" t="s">
        <v>526</v>
      </c>
      <c r="W180" s="172" t="s">
        <v>527</v>
      </c>
      <c r="X180" s="172" t="s">
        <v>157</v>
      </c>
      <c r="Y180" s="265" t="s">
        <v>153</v>
      </c>
      <c r="Z180" s="212" t="s">
        <v>275</v>
      </c>
    </row>
    <row r="181" spans="1:26" s="114" customFormat="1" x14ac:dyDescent="0.25">
      <c r="A181" s="162"/>
      <c r="B181" s="197"/>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265"/>
      <c r="Z181" s="213"/>
    </row>
    <row r="182" spans="1:26" s="114" customFormat="1" x14ac:dyDescent="0.25">
      <c r="A182" s="162"/>
      <c r="B182" s="197"/>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265"/>
      <c r="Z182" s="213"/>
    </row>
    <row r="183" spans="1:26" s="114" customFormat="1" x14ac:dyDescent="0.25">
      <c r="A183" s="162"/>
      <c r="B183" s="197"/>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265"/>
      <c r="Z183" s="213"/>
    </row>
    <row r="184" spans="1:26" s="114" customFormat="1" x14ac:dyDescent="0.25">
      <c r="A184" s="162"/>
      <c r="B184" s="197"/>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265"/>
      <c r="Z184" s="213"/>
    </row>
    <row r="185" spans="1:26" s="114" customFormat="1" x14ac:dyDescent="0.25">
      <c r="A185" s="162"/>
      <c r="B185" s="197"/>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265"/>
      <c r="Z185" s="213"/>
    </row>
    <row r="186" spans="1:26" s="114" customFormat="1" x14ac:dyDescent="0.25">
      <c r="A186" s="162"/>
      <c r="B186" s="197"/>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265"/>
      <c r="Z186" s="213"/>
    </row>
    <row r="187" spans="1:26" s="114" customFormat="1" x14ac:dyDescent="0.25">
      <c r="A187" s="162"/>
      <c r="B187" s="197"/>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265"/>
      <c r="Z187" s="213"/>
    </row>
    <row r="188" spans="1:26" s="114" customFormat="1" ht="98.25" customHeight="1" x14ac:dyDescent="0.25">
      <c r="A188" s="162"/>
      <c r="B188" s="198"/>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265"/>
      <c r="Z188" s="213"/>
    </row>
    <row r="189" spans="1:26" s="114" customFormat="1" ht="15" customHeight="1" x14ac:dyDescent="0.25">
      <c r="A189" s="162">
        <v>31</v>
      </c>
      <c r="B189" s="196">
        <v>9</v>
      </c>
      <c r="C189" s="172" t="s">
        <v>90</v>
      </c>
      <c r="D189" s="172" t="s">
        <v>123</v>
      </c>
      <c r="E189" s="172">
        <v>1227.5999999999999</v>
      </c>
      <c r="F189" s="172">
        <v>1227</v>
      </c>
      <c r="G189" s="172">
        <v>0</v>
      </c>
      <c r="H189" s="172">
        <v>0</v>
      </c>
      <c r="I189" s="172">
        <v>0</v>
      </c>
      <c r="J189" s="172">
        <v>0</v>
      </c>
      <c r="K189" s="175">
        <v>49.3</v>
      </c>
      <c r="L189" s="172">
        <v>0</v>
      </c>
      <c r="M189" s="172">
        <v>49.3</v>
      </c>
      <c r="N189" s="172">
        <v>0</v>
      </c>
      <c r="O189" s="172">
        <v>0</v>
      </c>
      <c r="P189" s="172">
        <v>0</v>
      </c>
      <c r="Q189" s="175">
        <v>115</v>
      </c>
      <c r="R189" s="175">
        <v>11</v>
      </c>
      <c r="S189" s="172" t="s">
        <v>535</v>
      </c>
      <c r="T189" s="172" t="s">
        <v>43</v>
      </c>
      <c r="U189" s="172" t="s">
        <v>44</v>
      </c>
      <c r="V189" s="172" t="s">
        <v>536</v>
      </c>
      <c r="W189" s="172" t="s">
        <v>195</v>
      </c>
      <c r="X189" s="172" t="s">
        <v>157</v>
      </c>
      <c r="Y189" s="265" t="s">
        <v>154</v>
      </c>
      <c r="Z189" s="212" t="s">
        <v>275</v>
      </c>
    </row>
    <row r="190" spans="1:26" s="114" customFormat="1" x14ac:dyDescent="0.25">
      <c r="A190" s="162"/>
      <c r="B190" s="197"/>
      <c r="C190" s="173"/>
      <c r="D190" s="173"/>
      <c r="E190" s="173"/>
      <c r="F190" s="173"/>
      <c r="G190" s="173"/>
      <c r="H190" s="173"/>
      <c r="I190" s="173"/>
      <c r="J190" s="173"/>
      <c r="K190" s="176"/>
      <c r="L190" s="173"/>
      <c r="M190" s="173"/>
      <c r="N190" s="173"/>
      <c r="O190" s="173"/>
      <c r="P190" s="173"/>
      <c r="Q190" s="176"/>
      <c r="R190" s="176"/>
      <c r="S190" s="173"/>
      <c r="T190" s="173"/>
      <c r="U190" s="173"/>
      <c r="V190" s="173"/>
      <c r="W190" s="173"/>
      <c r="X190" s="173"/>
      <c r="Y190" s="265"/>
      <c r="Z190" s="213"/>
    </row>
    <row r="191" spans="1:26" s="114" customFormat="1" x14ac:dyDescent="0.25">
      <c r="A191" s="162"/>
      <c r="B191" s="197"/>
      <c r="C191" s="173"/>
      <c r="D191" s="173"/>
      <c r="E191" s="173"/>
      <c r="F191" s="173"/>
      <c r="G191" s="173"/>
      <c r="H191" s="173"/>
      <c r="I191" s="173"/>
      <c r="J191" s="173"/>
      <c r="K191" s="176"/>
      <c r="L191" s="173"/>
      <c r="M191" s="173"/>
      <c r="N191" s="173"/>
      <c r="O191" s="173"/>
      <c r="P191" s="173"/>
      <c r="Q191" s="176"/>
      <c r="R191" s="176"/>
      <c r="S191" s="173"/>
      <c r="T191" s="173"/>
      <c r="U191" s="173"/>
      <c r="V191" s="173"/>
      <c r="W191" s="173"/>
      <c r="X191" s="173"/>
      <c r="Y191" s="265"/>
      <c r="Z191" s="213"/>
    </row>
    <row r="192" spans="1:26" s="114" customFormat="1" x14ac:dyDescent="0.25">
      <c r="A192" s="162"/>
      <c r="B192" s="197"/>
      <c r="C192" s="173"/>
      <c r="D192" s="173"/>
      <c r="E192" s="173"/>
      <c r="F192" s="173"/>
      <c r="G192" s="173"/>
      <c r="H192" s="173"/>
      <c r="I192" s="173"/>
      <c r="J192" s="173"/>
      <c r="K192" s="176"/>
      <c r="L192" s="173"/>
      <c r="M192" s="173"/>
      <c r="N192" s="173"/>
      <c r="O192" s="173"/>
      <c r="P192" s="173"/>
      <c r="Q192" s="176"/>
      <c r="R192" s="176"/>
      <c r="S192" s="173"/>
      <c r="T192" s="173"/>
      <c r="U192" s="173"/>
      <c r="V192" s="173"/>
      <c r="W192" s="173"/>
      <c r="X192" s="173"/>
      <c r="Y192" s="265"/>
      <c r="Z192" s="213"/>
    </row>
    <row r="193" spans="1:26" s="114" customFormat="1" x14ac:dyDescent="0.25">
      <c r="A193" s="162"/>
      <c r="B193" s="197"/>
      <c r="C193" s="173"/>
      <c r="D193" s="173"/>
      <c r="E193" s="173"/>
      <c r="F193" s="173"/>
      <c r="G193" s="173"/>
      <c r="H193" s="173"/>
      <c r="I193" s="173"/>
      <c r="J193" s="173"/>
      <c r="K193" s="176"/>
      <c r="L193" s="173"/>
      <c r="M193" s="173"/>
      <c r="N193" s="173"/>
      <c r="O193" s="173"/>
      <c r="P193" s="173"/>
      <c r="Q193" s="176"/>
      <c r="R193" s="176"/>
      <c r="S193" s="173"/>
      <c r="T193" s="173"/>
      <c r="U193" s="173"/>
      <c r="V193" s="173"/>
      <c r="W193" s="173"/>
      <c r="X193" s="173"/>
      <c r="Y193" s="265"/>
      <c r="Z193" s="213"/>
    </row>
    <row r="194" spans="1:26" s="114" customFormat="1" x14ac:dyDescent="0.25">
      <c r="A194" s="162"/>
      <c r="B194" s="197"/>
      <c r="C194" s="173"/>
      <c r="D194" s="173"/>
      <c r="E194" s="173"/>
      <c r="F194" s="173"/>
      <c r="G194" s="173"/>
      <c r="H194" s="173"/>
      <c r="I194" s="173"/>
      <c r="J194" s="173"/>
      <c r="K194" s="176"/>
      <c r="L194" s="173"/>
      <c r="M194" s="173"/>
      <c r="N194" s="173"/>
      <c r="O194" s="173"/>
      <c r="P194" s="173"/>
      <c r="Q194" s="176"/>
      <c r="R194" s="176"/>
      <c r="S194" s="173"/>
      <c r="T194" s="173"/>
      <c r="U194" s="173"/>
      <c r="V194" s="173"/>
      <c r="W194" s="173"/>
      <c r="X194" s="173"/>
      <c r="Y194" s="265"/>
      <c r="Z194" s="213"/>
    </row>
    <row r="195" spans="1:26" s="114" customFormat="1" ht="65.25" customHeight="1" x14ac:dyDescent="0.25">
      <c r="A195" s="162"/>
      <c r="B195" s="197"/>
      <c r="C195" s="173"/>
      <c r="D195" s="173"/>
      <c r="E195" s="173"/>
      <c r="F195" s="173"/>
      <c r="G195" s="173"/>
      <c r="H195" s="173"/>
      <c r="I195" s="173"/>
      <c r="J195" s="173"/>
      <c r="K195" s="176"/>
      <c r="L195" s="173"/>
      <c r="M195" s="173"/>
      <c r="N195" s="173"/>
      <c r="O195" s="173"/>
      <c r="P195" s="173"/>
      <c r="Q195" s="176"/>
      <c r="R195" s="176"/>
      <c r="S195" s="173"/>
      <c r="T195" s="173"/>
      <c r="U195" s="173"/>
      <c r="V195" s="173"/>
      <c r="W195" s="173"/>
      <c r="X195" s="173"/>
      <c r="Y195" s="265"/>
      <c r="Z195" s="213"/>
    </row>
    <row r="196" spans="1:26" s="114" customFormat="1" x14ac:dyDescent="0.25">
      <c r="A196" s="162"/>
      <c r="B196" s="197"/>
      <c r="C196" s="173"/>
      <c r="D196" s="173"/>
      <c r="E196" s="173"/>
      <c r="F196" s="173"/>
      <c r="G196" s="173"/>
      <c r="H196" s="173"/>
      <c r="I196" s="173"/>
      <c r="J196" s="173"/>
      <c r="K196" s="176"/>
      <c r="L196" s="173"/>
      <c r="M196" s="173"/>
      <c r="N196" s="173"/>
      <c r="O196" s="173"/>
      <c r="P196" s="173"/>
      <c r="Q196" s="176"/>
      <c r="R196" s="176"/>
      <c r="S196" s="173"/>
      <c r="T196" s="173"/>
      <c r="U196" s="173"/>
      <c r="V196" s="173"/>
      <c r="W196" s="173"/>
      <c r="X196" s="173"/>
      <c r="Y196" s="265"/>
      <c r="Z196" s="213"/>
    </row>
    <row r="197" spans="1:26" s="114" customFormat="1" x14ac:dyDescent="0.25">
      <c r="A197" s="162"/>
      <c r="B197" s="197"/>
      <c r="C197" s="173"/>
      <c r="D197" s="173"/>
      <c r="E197" s="173"/>
      <c r="F197" s="173"/>
      <c r="G197" s="173"/>
      <c r="H197" s="173"/>
      <c r="I197" s="173"/>
      <c r="J197" s="173"/>
      <c r="K197" s="176"/>
      <c r="L197" s="173"/>
      <c r="M197" s="173"/>
      <c r="N197" s="173"/>
      <c r="O197" s="173"/>
      <c r="P197" s="173"/>
      <c r="Q197" s="176"/>
      <c r="R197" s="176"/>
      <c r="S197" s="173"/>
      <c r="T197" s="173"/>
      <c r="U197" s="173"/>
      <c r="V197" s="173"/>
      <c r="W197" s="173"/>
      <c r="X197" s="173"/>
      <c r="Y197" s="265"/>
      <c r="Z197" s="213"/>
    </row>
    <row r="198" spans="1:26" s="114" customFormat="1" x14ac:dyDescent="0.25">
      <c r="A198" s="162"/>
      <c r="B198" s="198"/>
      <c r="C198" s="174"/>
      <c r="D198" s="174"/>
      <c r="E198" s="174"/>
      <c r="F198" s="174"/>
      <c r="G198" s="174"/>
      <c r="H198" s="174"/>
      <c r="I198" s="174"/>
      <c r="J198" s="174"/>
      <c r="K198" s="177"/>
      <c r="L198" s="174"/>
      <c r="M198" s="174"/>
      <c r="N198" s="174"/>
      <c r="O198" s="174"/>
      <c r="P198" s="174"/>
      <c r="Q198" s="177"/>
      <c r="R198" s="177"/>
      <c r="S198" s="174"/>
      <c r="T198" s="174"/>
      <c r="U198" s="174"/>
      <c r="V198" s="174"/>
      <c r="W198" s="174"/>
      <c r="X198" s="174"/>
      <c r="Y198" s="265"/>
      <c r="Z198" s="214"/>
    </row>
    <row r="199" spans="1:26" s="114" customFormat="1" ht="114" x14ac:dyDescent="0.25">
      <c r="A199" s="109">
        <v>32</v>
      </c>
      <c r="B199" s="122">
        <v>10</v>
      </c>
      <c r="C199" s="125" t="s">
        <v>534</v>
      </c>
      <c r="D199" s="125" t="s">
        <v>123</v>
      </c>
      <c r="E199" s="125">
        <v>1350</v>
      </c>
      <c r="F199" s="125">
        <v>400</v>
      </c>
      <c r="G199" s="125">
        <v>945</v>
      </c>
      <c r="H199" s="125"/>
      <c r="I199" s="125"/>
      <c r="J199" s="125"/>
      <c r="K199" s="127">
        <v>64</v>
      </c>
      <c r="L199" s="125"/>
      <c r="M199" s="125"/>
      <c r="N199" s="125"/>
      <c r="O199" s="125"/>
      <c r="P199" s="125"/>
      <c r="Q199" s="125">
        <v>90</v>
      </c>
      <c r="R199" s="127">
        <v>24</v>
      </c>
      <c r="S199" s="125" t="s">
        <v>532</v>
      </c>
      <c r="T199" s="125"/>
      <c r="U199" s="125"/>
      <c r="V199" s="125" t="s">
        <v>533</v>
      </c>
      <c r="W199" s="125"/>
      <c r="X199" s="125"/>
      <c r="Y199" s="118"/>
      <c r="Z199" s="128" t="s">
        <v>350</v>
      </c>
    </row>
    <row r="200" spans="1:26" s="114" customFormat="1" ht="160.5" customHeight="1" x14ac:dyDescent="0.25">
      <c r="A200" s="109">
        <v>33</v>
      </c>
      <c r="B200" s="122">
        <v>11</v>
      </c>
      <c r="C200" s="118" t="s">
        <v>287</v>
      </c>
      <c r="D200" s="118" t="str">
        <f>$D$189</f>
        <v>Минсельхоз РД</v>
      </c>
      <c r="E200" s="118">
        <v>510</v>
      </c>
      <c r="F200" s="118">
        <v>108</v>
      </c>
      <c r="G200" s="118">
        <v>408</v>
      </c>
      <c r="H200" s="118"/>
      <c r="I200" s="118"/>
      <c r="J200" s="118"/>
      <c r="K200" s="118">
        <v>270</v>
      </c>
      <c r="L200" s="118">
        <v>70</v>
      </c>
      <c r="M200" s="118">
        <v>200</v>
      </c>
      <c r="N200" s="118"/>
      <c r="O200" s="118"/>
      <c r="P200" s="118"/>
      <c r="Q200" s="118">
        <v>55</v>
      </c>
      <c r="R200" s="118">
        <v>5</v>
      </c>
      <c r="S200" s="118" t="s">
        <v>135</v>
      </c>
      <c r="T200" s="118"/>
      <c r="U200" s="118"/>
      <c r="V200" s="118" t="s">
        <v>538</v>
      </c>
      <c r="W200" s="118" t="s">
        <v>539</v>
      </c>
      <c r="X200" s="118"/>
      <c r="Y200" s="118" t="s">
        <v>288</v>
      </c>
      <c r="Z200" s="126" t="s">
        <v>282</v>
      </c>
    </row>
    <row r="201" spans="1:26" s="114" customFormat="1" ht="298.5" customHeight="1" x14ac:dyDescent="0.25">
      <c r="A201" s="109">
        <v>34</v>
      </c>
      <c r="B201" s="110">
        <v>12</v>
      </c>
      <c r="C201" s="125" t="s">
        <v>183</v>
      </c>
      <c r="D201" s="120" t="s">
        <v>123</v>
      </c>
      <c r="E201" s="125">
        <v>3275</v>
      </c>
      <c r="F201" s="125"/>
      <c r="G201" s="125">
        <v>825</v>
      </c>
      <c r="H201" s="125">
        <v>0</v>
      </c>
      <c r="I201" s="125">
        <v>0</v>
      </c>
      <c r="J201" s="125">
        <v>0</v>
      </c>
      <c r="K201" s="125">
        <v>825</v>
      </c>
      <c r="L201" s="125">
        <v>825</v>
      </c>
      <c r="M201" s="125">
        <v>0</v>
      </c>
      <c r="N201" s="125">
        <v>0</v>
      </c>
      <c r="O201" s="125">
        <v>0</v>
      </c>
      <c r="P201" s="125">
        <v>0</v>
      </c>
      <c r="Q201" s="125">
        <v>45</v>
      </c>
      <c r="R201" s="125">
        <v>22</v>
      </c>
      <c r="S201" s="125" t="s">
        <v>111</v>
      </c>
      <c r="T201" s="125" t="s">
        <v>518</v>
      </c>
      <c r="U201" s="125" t="s">
        <v>519</v>
      </c>
      <c r="V201" s="125" t="s">
        <v>517</v>
      </c>
      <c r="W201" s="125" t="s">
        <v>30</v>
      </c>
      <c r="X201" s="125" t="s">
        <v>157</v>
      </c>
      <c r="Y201" s="125" t="s">
        <v>155</v>
      </c>
      <c r="Z201" s="128" t="s">
        <v>275</v>
      </c>
    </row>
    <row r="202" spans="1:26" s="114" customFormat="1" ht="15" customHeight="1" x14ac:dyDescent="0.25">
      <c r="A202" s="162">
        <v>35</v>
      </c>
      <c r="B202" s="196">
        <v>13</v>
      </c>
      <c r="C202" s="172" t="s">
        <v>91</v>
      </c>
      <c r="D202" s="172" t="s">
        <v>123</v>
      </c>
      <c r="E202" s="178">
        <v>327</v>
      </c>
      <c r="F202" s="178">
        <v>82.5</v>
      </c>
      <c r="G202" s="178">
        <v>244.5</v>
      </c>
      <c r="H202" s="178">
        <v>0</v>
      </c>
      <c r="I202" s="178">
        <v>0</v>
      </c>
      <c r="J202" s="178">
        <v>0</v>
      </c>
      <c r="K202" s="178">
        <v>11</v>
      </c>
      <c r="L202" s="178">
        <v>11</v>
      </c>
      <c r="M202" s="178">
        <v>0</v>
      </c>
      <c r="N202" s="178">
        <v>0</v>
      </c>
      <c r="O202" s="178">
        <v>0</v>
      </c>
      <c r="P202" s="178">
        <v>0</v>
      </c>
      <c r="Q202" s="178">
        <v>115</v>
      </c>
      <c r="R202" s="178">
        <v>0</v>
      </c>
      <c r="S202" s="178" t="s">
        <v>54</v>
      </c>
      <c r="T202" s="172" t="s">
        <v>614</v>
      </c>
      <c r="U202" s="172" t="s">
        <v>83</v>
      </c>
      <c r="V202" s="172" t="s">
        <v>540</v>
      </c>
      <c r="W202" s="175" t="s">
        <v>46</v>
      </c>
      <c r="X202" s="172" t="s">
        <v>158</v>
      </c>
      <c r="Y202" s="265" t="s">
        <v>156</v>
      </c>
      <c r="Z202" s="210" t="s">
        <v>275</v>
      </c>
    </row>
    <row r="203" spans="1:26" s="114" customFormat="1" x14ac:dyDescent="0.25">
      <c r="A203" s="162"/>
      <c r="B203" s="197"/>
      <c r="C203" s="173"/>
      <c r="D203" s="173"/>
      <c r="E203" s="179"/>
      <c r="F203" s="179"/>
      <c r="G203" s="179"/>
      <c r="H203" s="179"/>
      <c r="I203" s="179"/>
      <c r="J203" s="179"/>
      <c r="K203" s="179"/>
      <c r="L203" s="179"/>
      <c r="M203" s="179"/>
      <c r="N203" s="179"/>
      <c r="O203" s="179"/>
      <c r="P203" s="179"/>
      <c r="Q203" s="179"/>
      <c r="R203" s="179"/>
      <c r="S203" s="179"/>
      <c r="T203" s="173"/>
      <c r="U203" s="173"/>
      <c r="V203" s="173"/>
      <c r="W203" s="176"/>
      <c r="X203" s="173"/>
      <c r="Y203" s="266"/>
      <c r="Z203" s="211"/>
    </row>
    <row r="204" spans="1:26" s="114" customFormat="1" x14ac:dyDescent="0.25">
      <c r="A204" s="162"/>
      <c r="B204" s="197"/>
      <c r="C204" s="173"/>
      <c r="D204" s="173"/>
      <c r="E204" s="179"/>
      <c r="F204" s="179"/>
      <c r="G204" s="179"/>
      <c r="H204" s="179"/>
      <c r="I204" s="179"/>
      <c r="J204" s="179"/>
      <c r="K204" s="179"/>
      <c r="L204" s="179"/>
      <c r="M204" s="179"/>
      <c r="N204" s="179"/>
      <c r="O204" s="179"/>
      <c r="P204" s="179"/>
      <c r="Q204" s="179"/>
      <c r="R204" s="179"/>
      <c r="S204" s="179"/>
      <c r="T204" s="173"/>
      <c r="U204" s="173"/>
      <c r="V204" s="173"/>
      <c r="W204" s="176"/>
      <c r="X204" s="173"/>
      <c r="Y204" s="266"/>
      <c r="Z204" s="211"/>
    </row>
    <row r="205" spans="1:26" s="114" customFormat="1" x14ac:dyDescent="0.25">
      <c r="A205" s="162"/>
      <c r="B205" s="197"/>
      <c r="C205" s="173"/>
      <c r="D205" s="173"/>
      <c r="E205" s="179"/>
      <c r="F205" s="179"/>
      <c r="G205" s="179"/>
      <c r="H205" s="179"/>
      <c r="I205" s="179"/>
      <c r="J205" s="179"/>
      <c r="K205" s="179"/>
      <c r="L205" s="179"/>
      <c r="M205" s="179"/>
      <c r="N205" s="179"/>
      <c r="O205" s="179"/>
      <c r="P205" s="179"/>
      <c r="Q205" s="179"/>
      <c r="R205" s="179"/>
      <c r="S205" s="179"/>
      <c r="T205" s="173"/>
      <c r="U205" s="173"/>
      <c r="V205" s="173"/>
      <c r="W205" s="176"/>
      <c r="X205" s="173"/>
      <c r="Y205" s="266"/>
      <c r="Z205" s="211"/>
    </row>
    <row r="206" spans="1:26" s="114" customFormat="1" x14ac:dyDescent="0.25">
      <c r="A206" s="162"/>
      <c r="B206" s="197"/>
      <c r="C206" s="173"/>
      <c r="D206" s="173"/>
      <c r="E206" s="179"/>
      <c r="F206" s="179"/>
      <c r="G206" s="179"/>
      <c r="H206" s="179"/>
      <c r="I206" s="179"/>
      <c r="J206" s="179"/>
      <c r="K206" s="179"/>
      <c r="L206" s="179"/>
      <c r="M206" s="179"/>
      <c r="N206" s="179"/>
      <c r="O206" s="179"/>
      <c r="P206" s="179"/>
      <c r="Q206" s="179"/>
      <c r="R206" s="179"/>
      <c r="S206" s="179"/>
      <c r="T206" s="173"/>
      <c r="U206" s="173"/>
      <c r="V206" s="173"/>
      <c r="W206" s="176"/>
      <c r="X206" s="173"/>
      <c r="Y206" s="266"/>
      <c r="Z206" s="211"/>
    </row>
    <row r="207" spans="1:26" s="114" customFormat="1" x14ac:dyDescent="0.25">
      <c r="A207" s="162"/>
      <c r="B207" s="197"/>
      <c r="C207" s="173"/>
      <c r="D207" s="173"/>
      <c r="E207" s="179"/>
      <c r="F207" s="179"/>
      <c r="G207" s="179"/>
      <c r="H207" s="179"/>
      <c r="I207" s="179"/>
      <c r="J207" s="179"/>
      <c r="K207" s="179"/>
      <c r="L207" s="179"/>
      <c r="M207" s="179"/>
      <c r="N207" s="179"/>
      <c r="O207" s="179"/>
      <c r="P207" s="179"/>
      <c r="Q207" s="179"/>
      <c r="R207" s="179"/>
      <c r="S207" s="179"/>
      <c r="T207" s="173"/>
      <c r="U207" s="173"/>
      <c r="V207" s="173"/>
      <c r="W207" s="176"/>
      <c r="X207" s="173"/>
      <c r="Y207" s="266"/>
      <c r="Z207" s="211"/>
    </row>
    <row r="208" spans="1:26" s="114" customFormat="1" x14ac:dyDescent="0.25">
      <c r="A208" s="162"/>
      <c r="B208" s="197"/>
      <c r="C208" s="173"/>
      <c r="D208" s="173"/>
      <c r="E208" s="179"/>
      <c r="F208" s="179"/>
      <c r="G208" s="179"/>
      <c r="H208" s="179"/>
      <c r="I208" s="179"/>
      <c r="J208" s="179"/>
      <c r="K208" s="179"/>
      <c r="L208" s="179"/>
      <c r="M208" s="179"/>
      <c r="N208" s="179"/>
      <c r="O208" s="179"/>
      <c r="P208" s="179"/>
      <c r="Q208" s="179"/>
      <c r="R208" s="179"/>
      <c r="S208" s="179"/>
      <c r="T208" s="173"/>
      <c r="U208" s="173"/>
      <c r="V208" s="173"/>
      <c r="W208" s="176"/>
      <c r="X208" s="173"/>
      <c r="Y208" s="266"/>
      <c r="Z208" s="211"/>
    </row>
    <row r="209" spans="1:26" s="114" customFormat="1" x14ac:dyDescent="0.25">
      <c r="A209" s="162"/>
      <c r="B209" s="197"/>
      <c r="C209" s="173"/>
      <c r="D209" s="173"/>
      <c r="E209" s="179"/>
      <c r="F209" s="179"/>
      <c r="G209" s="179"/>
      <c r="H209" s="179"/>
      <c r="I209" s="179"/>
      <c r="J209" s="179"/>
      <c r="K209" s="179"/>
      <c r="L209" s="179"/>
      <c r="M209" s="179"/>
      <c r="N209" s="179"/>
      <c r="O209" s="179"/>
      <c r="P209" s="179"/>
      <c r="Q209" s="179"/>
      <c r="R209" s="179"/>
      <c r="S209" s="179"/>
      <c r="T209" s="173"/>
      <c r="U209" s="173"/>
      <c r="V209" s="173"/>
      <c r="W209" s="176"/>
      <c r="X209" s="173"/>
      <c r="Y209" s="266"/>
      <c r="Z209" s="211"/>
    </row>
    <row r="210" spans="1:26" s="114" customFormat="1" x14ac:dyDescent="0.25">
      <c r="A210" s="162"/>
      <c r="B210" s="197"/>
      <c r="C210" s="173"/>
      <c r="D210" s="173"/>
      <c r="E210" s="179"/>
      <c r="F210" s="179"/>
      <c r="G210" s="179"/>
      <c r="H210" s="179"/>
      <c r="I210" s="179"/>
      <c r="J210" s="179"/>
      <c r="K210" s="179"/>
      <c r="L210" s="179"/>
      <c r="M210" s="179"/>
      <c r="N210" s="179"/>
      <c r="O210" s="179"/>
      <c r="P210" s="179"/>
      <c r="Q210" s="179"/>
      <c r="R210" s="179"/>
      <c r="S210" s="179"/>
      <c r="T210" s="173"/>
      <c r="U210" s="173"/>
      <c r="V210" s="173"/>
      <c r="W210" s="176"/>
      <c r="X210" s="173"/>
      <c r="Y210" s="266"/>
      <c r="Z210" s="211"/>
    </row>
    <row r="211" spans="1:26" s="114" customFormat="1" x14ac:dyDescent="0.25">
      <c r="A211" s="162"/>
      <c r="B211" s="197"/>
      <c r="C211" s="173"/>
      <c r="D211" s="173"/>
      <c r="E211" s="179"/>
      <c r="F211" s="179"/>
      <c r="G211" s="179"/>
      <c r="H211" s="179"/>
      <c r="I211" s="179"/>
      <c r="J211" s="179"/>
      <c r="K211" s="179"/>
      <c r="L211" s="179"/>
      <c r="M211" s="179"/>
      <c r="N211" s="179"/>
      <c r="O211" s="179"/>
      <c r="P211" s="179"/>
      <c r="Q211" s="179"/>
      <c r="R211" s="179"/>
      <c r="S211" s="179"/>
      <c r="T211" s="173"/>
      <c r="U211" s="173"/>
      <c r="V211" s="173"/>
      <c r="W211" s="176"/>
      <c r="X211" s="173"/>
      <c r="Y211" s="266"/>
      <c r="Z211" s="211"/>
    </row>
    <row r="212" spans="1:26" s="114" customFormat="1" x14ac:dyDescent="0.25">
      <c r="A212" s="162"/>
      <c r="B212" s="197"/>
      <c r="C212" s="173"/>
      <c r="D212" s="173"/>
      <c r="E212" s="179"/>
      <c r="F212" s="179"/>
      <c r="G212" s="179"/>
      <c r="H212" s="179"/>
      <c r="I212" s="179"/>
      <c r="J212" s="179"/>
      <c r="K212" s="179"/>
      <c r="L212" s="179"/>
      <c r="M212" s="179"/>
      <c r="N212" s="179"/>
      <c r="O212" s="179"/>
      <c r="P212" s="179"/>
      <c r="Q212" s="179"/>
      <c r="R212" s="179"/>
      <c r="S212" s="179"/>
      <c r="T212" s="173"/>
      <c r="U212" s="173"/>
      <c r="V212" s="173"/>
      <c r="W212" s="176"/>
      <c r="X212" s="173"/>
      <c r="Y212" s="266"/>
      <c r="Z212" s="211"/>
    </row>
    <row r="213" spans="1:26" s="114" customFormat="1" x14ac:dyDescent="0.25">
      <c r="A213" s="162"/>
      <c r="B213" s="198"/>
      <c r="C213" s="174"/>
      <c r="D213" s="174"/>
      <c r="E213" s="180"/>
      <c r="F213" s="180"/>
      <c r="G213" s="180"/>
      <c r="H213" s="180"/>
      <c r="I213" s="180"/>
      <c r="J213" s="180"/>
      <c r="K213" s="180"/>
      <c r="L213" s="180"/>
      <c r="M213" s="180"/>
      <c r="N213" s="180"/>
      <c r="O213" s="180"/>
      <c r="P213" s="180"/>
      <c r="Q213" s="180"/>
      <c r="R213" s="180"/>
      <c r="S213" s="180"/>
      <c r="T213" s="174"/>
      <c r="U213" s="174"/>
      <c r="V213" s="174"/>
      <c r="W213" s="177"/>
      <c r="X213" s="174"/>
      <c r="Y213" s="266"/>
      <c r="Z213" s="211"/>
    </row>
    <row r="214" spans="1:26" s="114" customFormat="1" ht="85.5" x14ac:dyDescent="0.25">
      <c r="A214" s="109">
        <v>36</v>
      </c>
      <c r="B214" s="122">
        <v>14</v>
      </c>
      <c r="C214" s="125" t="s">
        <v>349</v>
      </c>
      <c r="D214" s="125" t="s">
        <v>123</v>
      </c>
      <c r="E214" s="129">
        <v>945</v>
      </c>
      <c r="F214" s="129">
        <v>95</v>
      </c>
      <c r="G214" s="129">
        <v>600</v>
      </c>
      <c r="H214" s="129"/>
      <c r="I214" s="129"/>
      <c r="J214" s="129"/>
      <c r="K214" s="129"/>
      <c r="L214" s="129"/>
      <c r="M214" s="129"/>
      <c r="N214" s="129"/>
      <c r="O214" s="129"/>
      <c r="P214" s="129"/>
      <c r="Q214" s="129">
        <v>108</v>
      </c>
      <c r="R214" s="129"/>
      <c r="S214" s="129" t="s">
        <v>316</v>
      </c>
      <c r="T214" s="125"/>
      <c r="U214" s="125" t="s">
        <v>351</v>
      </c>
      <c r="V214" s="125" t="s">
        <v>541</v>
      </c>
      <c r="W214" s="125"/>
      <c r="X214" s="125"/>
      <c r="Y214" s="130"/>
      <c r="Z214" s="131" t="s">
        <v>350</v>
      </c>
    </row>
    <row r="215" spans="1:26" s="114" customFormat="1" ht="57" x14ac:dyDescent="0.25">
      <c r="A215" s="109">
        <v>37</v>
      </c>
      <c r="B215" s="122">
        <v>15</v>
      </c>
      <c r="C215" s="125" t="s">
        <v>471</v>
      </c>
      <c r="D215" s="125" t="s">
        <v>549</v>
      </c>
      <c r="E215" s="129">
        <v>1118</v>
      </c>
      <c r="F215" s="129"/>
      <c r="G215" s="129"/>
      <c r="H215" s="129"/>
      <c r="I215" s="129"/>
      <c r="J215" s="129"/>
      <c r="K215" s="129"/>
      <c r="L215" s="129"/>
      <c r="M215" s="129"/>
      <c r="N215" s="129"/>
      <c r="O215" s="129"/>
      <c r="P215" s="129"/>
      <c r="Q215" s="129">
        <v>101</v>
      </c>
      <c r="R215" s="129"/>
      <c r="S215" s="129"/>
      <c r="T215" s="125"/>
      <c r="U215" s="125" t="s">
        <v>472</v>
      </c>
      <c r="V215" s="125"/>
      <c r="W215" s="125" t="s">
        <v>582</v>
      </c>
      <c r="X215" s="125"/>
      <c r="Y215" s="130"/>
      <c r="Z215" s="131"/>
    </row>
    <row r="216" spans="1:26" s="114" customFormat="1" ht="71.25" x14ac:dyDescent="0.25">
      <c r="A216" s="109">
        <v>38</v>
      </c>
      <c r="B216" s="122">
        <v>16</v>
      </c>
      <c r="C216" s="125" t="s">
        <v>615</v>
      </c>
      <c r="D216" s="125" t="s">
        <v>549</v>
      </c>
      <c r="E216" s="129">
        <v>273.8</v>
      </c>
      <c r="F216" s="129">
        <v>222.1</v>
      </c>
      <c r="G216" s="129"/>
      <c r="H216" s="129"/>
      <c r="I216" s="129"/>
      <c r="J216" s="129"/>
      <c r="K216" s="129"/>
      <c r="L216" s="129"/>
      <c r="M216" s="129"/>
      <c r="N216" s="129"/>
      <c r="O216" s="129"/>
      <c r="P216" s="129"/>
      <c r="Q216" s="129">
        <v>35</v>
      </c>
      <c r="R216" s="129">
        <v>34</v>
      </c>
      <c r="S216" s="129"/>
      <c r="T216" s="125"/>
      <c r="U216" s="125"/>
      <c r="V216" s="125"/>
      <c r="W216" s="125"/>
      <c r="X216" s="125"/>
      <c r="Y216" s="130"/>
      <c r="Z216" s="131"/>
    </row>
    <row r="217" spans="1:26" x14ac:dyDescent="0.25">
      <c r="A217" s="75"/>
      <c r="B217" s="64"/>
      <c r="C217" s="26" t="s">
        <v>57</v>
      </c>
      <c r="D217" s="26"/>
      <c r="E217" s="26">
        <f>SUM(E136:E216)</f>
        <v>27914.219999999998</v>
      </c>
      <c r="F217" s="26">
        <f>SUM(F136:F216)</f>
        <v>9422.92</v>
      </c>
      <c r="G217" s="26">
        <f t="shared" ref="G217:R217" si="3">SUM(G136:G216)</f>
        <v>13213.837</v>
      </c>
      <c r="H217" s="26">
        <f t="shared" si="3"/>
        <v>0</v>
      </c>
      <c r="I217" s="26">
        <f t="shared" si="3"/>
        <v>0</v>
      </c>
      <c r="J217" s="26">
        <f t="shared" si="3"/>
        <v>0</v>
      </c>
      <c r="K217" s="26">
        <f t="shared" si="3"/>
        <v>11111.599999999999</v>
      </c>
      <c r="L217" s="26">
        <f t="shared" si="3"/>
        <v>7761.9000000000005</v>
      </c>
      <c r="M217" s="26">
        <f t="shared" si="3"/>
        <v>2249.3000000000002</v>
      </c>
      <c r="N217" s="26">
        <f t="shared" si="3"/>
        <v>837</v>
      </c>
      <c r="O217" s="26">
        <f t="shared" si="3"/>
        <v>0</v>
      </c>
      <c r="P217" s="26">
        <f t="shared" si="3"/>
        <v>0</v>
      </c>
      <c r="Q217" s="26">
        <f t="shared" si="3"/>
        <v>3165</v>
      </c>
      <c r="R217" s="26">
        <f t="shared" si="3"/>
        <v>722</v>
      </c>
      <c r="S217" s="26"/>
      <c r="T217" s="32"/>
      <c r="U217" s="32"/>
      <c r="V217" s="33"/>
      <c r="W217" s="32"/>
      <c r="X217" s="32"/>
      <c r="Y217" s="32"/>
      <c r="Z217" s="97"/>
    </row>
    <row r="218" spans="1:26" ht="15" customHeight="1" x14ac:dyDescent="0.25">
      <c r="A218" s="253"/>
      <c r="B218" s="227" t="s">
        <v>1</v>
      </c>
      <c r="C218" s="156" t="s">
        <v>0</v>
      </c>
      <c r="D218" s="156" t="s">
        <v>99</v>
      </c>
      <c r="E218" s="184" t="s">
        <v>9</v>
      </c>
      <c r="F218" s="185"/>
      <c r="G218" s="185"/>
      <c r="H218" s="185"/>
      <c r="I218" s="185"/>
      <c r="J218" s="185"/>
      <c r="K218" s="185"/>
      <c r="L218" s="185"/>
      <c r="M218" s="185"/>
      <c r="N218" s="185"/>
      <c r="O218" s="185"/>
      <c r="P218" s="186"/>
      <c r="Q218" s="184" t="s">
        <v>10</v>
      </c>
      <c r="R218" s="186"/>
      <c r="S218" s="156" t="s">
        <v>49</v>
      </c>
      <c r="T218" s="156" t="s">
        <v>13</v>
      </c>
      <c r="U218" s="156" t="s">
        <v>14</v>
      </c>
      <c r="V218" s="156" t="s">
        <v>15</v>
      </c>
      <c r="W218" s="156" t="s">
        <v>16</v>
      </c>
      <c r="X218" s="156" t="s">
        <v>139</v>
      </c>
      <c r="Y218" s="254" t="s">
        <v>140</v>
      </c>
      <c r="Z218" s="209" t="s">
        <v>102</v>
      </c>
    </row>
    <row r="219" spans="1:26" ht="35.25" customHeight="1" x14ac:dyDescent="0.25">
      <c r="A219" s="253"/>
      <c r="B219" s="228"/>
      <c r="C219" s="157"/>
      <c r="D219" s="157"/>
      <c r="E219" s="184" t="s">
        <v>227</v>
      </c>
      <c r="F219" s="185"/>
      <c r="G219" s="185"/>
      <c r="H219" s="185"/>
      <c r="I219" s="185"/>
      <c r="J219" s="186"/>
      <c r="K219" s="184" t="s">
        <v>226</v>
      </c>
      <c r="L219" s="185"/>
      <c r="M219" s="185"/>
      <c r="N219" s="185"/>
      <c r="O219" s="185"/>
      <c r="P219" s="186"/>
      <c r="Q219" s="156" t="s">
        <v>11</v>
      </c>
      <c r="R219" s="156" t="s">
        <v>12</v>
      </c>
      <c r="S219" s="157"/>
      <c r="T219" s="157"/>
      <c r="U219" s="157"/>
      <c r="V219" s="157"/>
      <c r="W219" s="157"/>
      <c r="X219" s="157"/>
      <c r="Y219" s="254"/>
      <c r="Z219" s="209"/>
    </row>
    <row r="220" spans="1:26" x14ac:dyDescent="0.25">
      <c r="A220" s="253"/>
      <c r="B220" s="229"/>
      <c r="C220" s="158"/>
      <c r="D220" s="157"/>
      <c r="E220" s="14" t="s">
        <v>8</v>
      </c>
      <c r="F220" s="14" t="s">
        <v>4</v>
      </c>
      <c r="G220" s="15" t="s">
        <v>5</v>
      </c>
      <c r="H220" s="15" t="s">
        <v>6</v>
      </c>
      <c r="I220" s="15" t="s">
        <v>23</v>
      </c>
      <c r="J220" s="15" t="s">
        <v>7</v>
      </c>
      <c r="K220" s="15" t="s">
        <v>8</v>
      </c>
      <c r="L220" s="15" t="s">
        <v>4</v>
      </c>
      <c r="M220" s="15" t="s">
        <v>5</v>
      </c>
      <c r="N220" s="15" t="s">
        <v>6</v>
      </c>
      <c r="O220" s="15" t="s">
        <v>23</v>
      </c>
      <c r="P220" s="15" t="s">
        <v>7</v>
      </c>
      <c r="Q220" s="158"/>
      <c r="R220" s="158"/>
      <c r="S220" s="158"/>
      <c r="T220" s="158"/>
      <c r="U220" s="158"/>
      <c r="V220" s="158"/>
      <c r="W220" s="158"/>
      <c r="X220" s="158"/>
      <c r="Y220" s="254"/>
      <c r="Z220" s="209"/>
    </row>
    <row r="221" spans="1:26" x14ac:dyDescent="0.25">
      <c r="A221" s="58"/>
      <c r="B221" s="59">
        <v>1</v>
      </c>
      <c r="C221" s="15">
        <v>2</v>
      </c>
      <c r="D221" s="158"/>
      <c r="E221" s="15">
        <v>3</v>
      </c>
      <c r="F221" s="15">
        <v>4</v>
      </c>
      <c r="G221" s="15">
        <v>5</v>
      </c>
      <c r="H221" s="15">
        <v>6</v>
      </c>
      <c r="I221" s="15">
        <v>7</v>
      </c>
      <c r="J221" s="15">
        <v>8</v>
      </c>
      <c r="K221" s="15">
        <v>9</v>
      </c>
      <c r="L221" s="15">
        <v>10</v>
      </c>
      <c r="M221" s="15">
        <v>11</v>
      </c>
      <c r="N221" s="15">
        <v>12</v>
      </c>
      <c r="O221" s="15">
        <v>13</v>
      </c>
      <c r="P221" s="15">
        <v>14</v>
      </c>
      <c r="Q221" s="15">
        <v>15</v>
      </c>
      <c r="R221" s="15">
        <v>16</v>
      </c>
      <c r="S221" s="15">
        <v>17</v>
      </c>
      <c r="T221" s="15">
        <v>18</v>
      </c>
      <c r="U221" s="15">
        <v>19</v>
      </c>
      <c r="V221" s="14">
        <v>20</v>
      </c>
      <c r="W221" s="15">
        <v>21</v>
      </c>
      <c r="X221" s="15">
        <v>21</v>
      </c>
      <c r="Y221" s="15">
        <v>21</v>
      </c>
      <c r="Z221" s="96"/>
    </row>
    <row r="222" spans="1:26" ht="27.75" customHeight="1" x14ac:dyDescent="0.25">
      <c r="A222" s="72"/>
      <c r="B222" s="62"/>
      <c r="C222" s="23"/>
      <c r="D222" s="23"/>
      <c r="E222" s="181" t="s">
        <v>65</v>
      </c>
      <c r="F222" s="182"/>
      <c r="G222" s="182"/>
      <c r="H222" s="182"/>
      <c r="I222" s="182"/>
      <c r="J222" s="182"/>
      <c r="K222" s="182"/>
      <c r="L222" s="182"/>
      <c r="M222" s="182"/>
      <c r="N222" s="182"/>
      <c r="O222" s="182"/>
      <c r="P222" s="182"/>
      <c r="Q222" s="182"/>
      <c r="R222" s="182"/>
      <c r="S222" s="182"/>
      <c r="T222" s="182"/>
      <c r="U222" s="182"/>
      <c r="V222" s="183"/>
      <c r="W222" s="23"/>
      <c r="X222" s="23"/>
      <c r="Y222" s="23"/>
      <c r="Z222" s="90"/>
    </row>
    <row r="223" spans="1:26" s="87" customFormat="1" ht="15" customHeight="1" x14ac:dyDescent="0.25">
      <c r="A223" s="226">
        <v>39</v>
      </c>
      <c r="B223" s="200" t="s">
        <v>17</v>
      </c>
      <c r="C223" s="163" t="s">
        <v>595</v>
      </c>
      <c r="D223" s="163" t="s">
        <v>596</v>
      </c>
      <c r="E223" s="163">
        <v>9400</v>
      </c>
      <c r="F223" s="163">
        <v>1880</v>
      </c>
      <c r="G223" s="163">
        <v>7520</v>
      </c>
      <c r="H223" s="163">
        <v>0</v>
      </c>
      <c r="I223" s="163">
        <v>0</v>
      </c>
      <c r="J223" s="163">
        <v>0</v>
      </c>
      <c r="K223" s="163">
        <v>4000</v>
      </c>
      <c r="L223" s="163">
        <v>500</v>
      </c>
      <c r="M223" s="163">
        <v>3500</v>
      </c>
      <c r="N223" s="163">
        <v>0</v>
      </c>
      <c r="O223" s="163">
        <v>0</v>
      </c>
      <c r="P223" s="163">
        <v>0</v>
      </c>
      <c r="Q223" s="163">
        <v>325</v>
      </c>
      <c r="R223" s="163">
        <v>150</v>
      </c>
      <c r="S223" s="163" t="s">
        <v>54</v>
      </c>
      <c r="T223" s="163" t="s">
        <v>138</v>
      </c>
      <c r="U223" s="163" t="s">
        <v>384</v>
      </c>
      <c r="V223" s="163" t="s">
        <v>385</v>
      </c>
      <c r="W223" s="163" t="s">
        <v>552</v>
      </c>
      <c r="X223" s="163" t="s">
        <v>147</v>
      </c>
      <c r="Y223" s="163" t="s">
        <v>553</v>
      </c>
      <c r="Z223" s="223" t="s">
        <v>275</v>
      </c>
    </row>
    <row r="224" spans="1:26" s="87" customFormat="1" ht="15" customHeight="1" x14ac:dyDescent="0.25">
      <c r="A224" s="226"/>
      <c r="B224" s="201"/>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224"/>
    </row>
    <row r="225" spans="1:26" s="87" customFormat="1" ht="15" customHeight="1" x14ac:dyDescent="0.25">
      <c r="A225" s="226"/>
      <c r="B225" s="201"/>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224"/>
    </row>
    <row r="226" spans="1:26" s="87" customFormat="1" ht="15" customHeight="1" x14ac:dyDescent="0.25">
      <c r="A226" s="226"/>
      <c r="B226" s="201"/>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224"/>
    </row>
    <row r="227" spans="1:26" s="87" customFormat="1" ht="15" customHeight="1" x14ac:dyDescent="0.25">
      <c r="A227" s="226"/>
      <c r="B227" s="201"/>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224"/>
    </row>
    <row r="228" spans="1:26" s="87" customFormat="1" ht="15" customHeight="1" x14ac:dyDescent="0.25">
      <c r="A228" s="226"/>
      <c r="B228" s="201"/>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224"/>
    </row>
    <row r="229" spans="1:26" s="87" customFormat="1" ht="15" customHeight="1" x14ac:dyDescent="0.25">
      <c r="A229" s="226"/>
      <c r="B229" s="201"/>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224"/>
    </row>
    <row r="230" spans="1:26" s="87" customFormat="1" ht="15" customHeight="1" x14ac:dyDescent="0.25">
      <c r="A230" s="226"/>
      <c r="B230" s="201"/>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224"/>
    </row>
    <row r="231" spans="1:26" s="87" customFormat="1" ht="306.75" customHeight="1" x14ac:dyDescent="0.25">
      <c r="A231" s="226"/>
      <c r="B231" s="202"/>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225"/>
    </row>
    <row r="232" spans="1:26" s="87" customFormat="1" ht="15" customHeight="1" x14ac:dyDescent="0.25">
      <c r="A232" s="226">
        <v>40</v>
      </c>
      <c r="B232" s="200" t="s">
        <v>18</v>
      </c>
      <c r="C232" s="163" t="s">
        <v>574</v>
      </c>
      <c r="D232" s="163" t="s">
        <v>125</v>
      </c>
      <c r="E232" s="163">
        <v>53578.9</v>
      </c>
      <c r="F232" s="163">
        <v>52828.9</v>
      </c>
      <c r="G232" s="163">
        <v>0</v>
      </c>
      <c r="H232" s="163">
        <v>750</v>
      </c>
      <c r="I232" s="163">
        <v>0</v>
      </c>
      <c r="J232" s="163">
        <v>0</v>
      </c>
      <c r="K232" s="163">
        <v>24761.8</v>
      </c>
      <c r="L232" s="163">
        <v>17270</v>
      </c>
      <c r="M232" s="163">
        <v>0</v>
      </c>
      <c r="N232" s="163">
        <v>0</v>
      </c>
      <c r="O232" s="163">
        <v>0</v>
      </c>
      <c r="P232" s="163">
        <v>0</v>
      </c>
      <c r="Q232" s="163">
        <v>70</v>
      </c>
      <c r="R232" s="163">
        <v>73</v>
      </c>
      <c r="S232" s="163" t="s">
        <v>554</v>
      </c>
      <c r="T232" s="163" t="s">
        <v>383</v>
      </c>
      <c r="U232" s="163" t="s">
        <v>555</v>
      </c>
      <c r="V232" s="163" t="s">
        <v>556</v>
      </c>
      <c r="W232" s="163" t="s">
        <v>557</v>
      </c>
      <c r="X232" s="163" t="s">
        <v>558</v>
      </c>
      <c r="Y232" s="163" t="s">
        <v>559</v>
      </c>
      <c r="Z232" s="223" t="s">
        <v>275</v>
      </c>
    </row>
    <row r="233" spans="1:26" s="87" customFormat="1" ht="15" customHeight="1" x14ac:dyDescent="0.25">
      <c r="A233" s="226"/>
      <c r="B233" s="201"/>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224"/>
    </row>
    <row r="234" spans="1:26" s="87" customFormat="1" ht="15" customHeight="1" x14ac:dyDescent="0.25">
      <c r="A234" s="226"/>
      <c r="B234" s="201"/>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224"/>
    </row>
    <row r="235" spans="1:26" s="87" customFormat="1" ht="15" customHeight="1" x14ac:dyDescent="0.25">
      <c r="A235" s="226"/>
      <c r="B235" s="201"/>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224"/>
    </row>
    <row r="236" spans="1:26" s="87" customFormat="1" ht="15" customHeight="1" x14ac:dyDescent="0.25">
      <c r="A236" s="226"/>
      <c r="B236" s="201"/>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224"/>
    </row>
    <row r="237" spans="1:26" s="87" customFormat="1" ht="15" customHeight="1" x14ac:dyDescent="0.25">
      <c r="A237" s="226"/>
      <c r="B237" s="201"/>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224"/>
    </row>
    <row r="238" spans="1:26" s="87" customFormat="1" ht="15" customHeight="1" x14ac:dyDescent="0.25">
      <c r="A238" s="226"/>
      <c r="B238" s="201"/>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224"/>
    </row>
    <row r="239" spans="1:26" s="87" customFormat="1" ht="15" customHeight="1" x14ac:dyDescent="0.25">
      <c r="A239" s="226"/>
      <c r="B239" s="201"/>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224"/>
    </row>
    <row r="240" spans="1:26" s="87" customFormat="1" ht="15" customHeight="1" x14ac:dyDescent="0.25">
      <c r="A240" s="226"/>
      <c r="B240" s="201"/>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224"/>
    </row>
    <row r="241" spans="1:26" s="87" customFormat="1" ht="192" customHeight="1" x14ac:dyDescent="0.25">
      <c r="A241" s="226"/>
      <c r="B241" s="202"/>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225"/>
    </row>
    <row r="242" spans="1:26" s="87" customFormat="1" ht="15" customHeight="1" x14ac:dyDescent="0.25">
      <c r="A242" s="226">
        <v>41</v>
      </c>
      <c r="B242" s="206" t="s">
        <v>22</v>
      </c>
      <c r="C242" s="163" t="s">
        <v>345</v>
      </c>
      <c r="D242" s="163" t="s">
        <v>125</v>
      </c>
      <c r="E242" s="163">
        <v>6700</v>
      </c>
      <c r="F242" s="163">
        <v>2800</v>
      </c>
      <c r="G242" s="163">
        <v>3900</v>
      </c>
      <c r="H242" s="163">
        <v>0</v>
      </c>
      <c r="I242" s="163">
        <v>0</v>
      </c>
      <c r="J242" s="163">
        <v>0</v>
      </c>
      <c r="K242" s="163">
        <v>4900</v>
      </c>
      <c r="L242" s="163">
        <v>2200</v>
      </c>
      <c r="M242" s="163">
        <v>2700</v>
      </c>
      <c r="N242" s="163">
        <v>0</v>
      </c>
      <c r="O242" s="163">
        <v>0</v>
      </c>
      <c r="P242" s="163">
        <v>0</v>
      </c>
      <c r="Q242" s="163">
        <v>17</v>
      </c>
      <c r="R242" s="163">
        <v>56</v>
      </c>
      <c r="S242" s="163" t="s">
        <v>560</v>
      </c>
      <c r="T242" s="163" t="s">
        <v>620</v>
      </c>
      <c r="U242" s="163" t="s">
        <v>561</v>
      </c>
      <c r="V242" s="163" t="s">
        <v>386</v>
      </c>
      <c r="W242" s="163"/>
      <c r="X242" s="163" t="s">
        <v>562</v>
      </c>
      <c r="Y242" s="163" t="s">
        <v>563</v>
      </c>
      <c r="Z242" s="223" t="s">
        <v>275</v>
      </c>
    </row>
    <row r="243" spans="1:26" s="87" customFormat="1" ht="15" customHeight="1" x14ac:dyDescent="0.25">
      <c r="A243" s="226"/>
      <c r="B243" s="207"/>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224"/>
    </row>
    <row r="244" spans="1:26" s="87" customFormat="1" ht="15" customHeight="1" x14ac:dyDescent="0.25">
      <c r="A244" s="226"/>
      <c r="B244" s="207"/>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224"/>
    </row>
    <row r="245" spans="1:26" s="87" customFormat="1" ht="15" customHeight="1" x14ac:dyDescent="0.25">
      <c r="A245" s="226"/>
      <c r="B245" s="207"/>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224"/>
    </row>
    <row r="246" spans="1:26" s="87" customFormat="1" ht="15" customHeight="1" x14ac:dyDescent="0.25">
      <c r="A246" s="226"/>
      <c r="B246" s="207"/>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224"/>
    </row>
    <row r="247" spans="1:26" s="87" customFormat="1" ht="11.25" customHeight="1" x14ac:dyDescent="0.25">
      <c r="A247" s="226"/>
      <c r="B247" s="207"/>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224"/>
    </row>
    <row r="248" spans="1:26" s="87" customFormat="1" ht="15" hidden="1" customHeight="1" x14ac:dyDescent="0.25">
      <c r="A248" s="226"/>
      <c r="B248" s="207"/>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224"/>
    </row>
    <row r="249" spans="1:26" s="87" customFormat="1" ht="103.5" customHeight="1" x14ac:dyDescent="0.25">
      <c r="A249" s="226"/>
      <c r="B249" s="207"/>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224"/>
    </row>
    <row r="250" spans="1:26" s="87" customFormat="1" ht="174" customHeight="1" x14ac:dyDescent="0.25">
      <c r="A250" s="226"/>
      <c r="B250" s="207"/>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224"/>
    </row>
    <row r="251" spans="1:26" s="87" customFormat="1" ht="81.75" customHeight="1" x14ac:dyDescent="0.25">
      <c r="A251" s="226"/>
      <c r="B251" s="208"/>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4"/>
      <c r="Z251" s="225"/>
    </row>
    <row r="252" spans="1:26" s="87" customFormat="1" ht="15" customHeight="1" x14ac:dyDescent="0.25">
      <c r="A252" s="226">
        <v>42</v>
      </c>
      <c r="B252" s="200" t="s">
        <v>24</v>
      </c>
      <c r="C252" s="163" t="s">
        <v>603</v>
      </c>
      <c r="D252" s="163" t="s">
        <v>125</v>
      </c>
      <c r="E252" s="163">
        <v>1300</v>
      </c>
      <c r="F252" s="163">
        <v>260</v>
      </c>
      <c r="G252" s="163">
        <v>940</v>
      </c>
      <c r="H252" s="163">
        <v>0</v>
      </c>
      <c r="I252" s="163">
        <v>0</v>
      </c>
      <c r="J252" s="163">
        <v>0</v>
      </c>
      <c r="K252" s="163">
        <v>50</v>
      </c>
      <c r="L252" s="163">
        <v>50</v>
      </c>
      <c r="M252" s="163">
        <v>0</v>
      </c>
      <c r="N252" s="163">
        <v>0</v>
      </c>
      <c r="O252" s="163">
        <v>0</v>
      </c>
      <c r="P252" s="163">
        <v>0</v>
      </c>
      <c r="Q252" s="163">
        <v>80</v>
      </c>
      <c r="R252" s="163">
        <v>0</v>
      </c>
      <c r="S252" s="163" t="s">
        <v>564</v>
      </c>
      <c r="T252" s="163" t="s">
        <v>565</v>
      </c>
      <c r="U252" s="163" t="s">
        <v>566</v>
      </c>
      <c r="V252" s="163" t="s">
        <v>567</v>
      </c>
      <c r="W252" s="163" t="s">
        <v>568</v>
      </c>
      <c r="X252" s="163" t="s">
        <v>147</v>
      </c>
      <c r="Y252" s="163" t="s">
        <v>569</v>
      </c>
      <c r="Z252" s="223" t="s">
        <v>275</v>
      </c>
    </row>
    <row r="253" spans="1:26" s="87" customFormat="1" ht="15" customHeight="1" x14ac:dyDescent="0.25">
      <c r="A253" s="226"/>
      <c r="B253" s="201"/>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224"/>
    </row>
    <row r="254" spans="1:26" s="87" customFormat="1" ht="15" customHeight="1" x14ac:dyDescent="0.25">
      <c r="A254" s="226"/>
      <c r="B254" s="201"/>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224"/>
    </row>
    <row r="255" spans="1:26" s="87" customFormat="1" ht="15" customHeight="1" x14ac:dyDescent="0.25">
      <c r="A255" s="226"/>
      <c r="B255" s="201"/>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224"/>
    </row>
    <row r="256" spans="1:26" s="87" customFormat="1" ht="15" customHeight="1" x14ac:dyDescent="0.25">
      <c r="A256" s="226"/>
      <c r="B256" s="201"/>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224"/>
    </row>
    <row r="257" spans="1:26" s="87" customFormat="1" ht="15" customHeight="1" x14ac:dyDescent="0.25">
      <c r="A257" s="226"/>
      <c r="B257" s="201"/>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224"/>
    </row>
    <row r="258" spans="1:26" s="87" customFormat="1" ht="36" customHeight="1" x14ac:dyDescent="0.25">
      <c r="A258" s="226"/>
      <c r="B258" s="201"/>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224"/>
    </row>
    <row r="259" spans="1:26" s="87" customFormat="1" ht="15" customHeight="1" x14ac:dyDescent="0.25">
      <c r="A259" s="226"/>
      <c r="B259" s="201"/>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224"/>
    </row>
    <row r="260" spans="1:26" s="87" customFormat="1" ht="15" customHeight="1" x14ac:dyDescent="0.25">
      <c r="A260" s="226"/>
      <c r="B260" s="201"/>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224"/>
    </row>
    <row r="261" spans="1:26" s="87" customFormat="1" ht="96" customHeight="1" x14ac:dyDescent="0.25">
      <c r="A261" s="226"/>
      <c r="B261" s="202"/>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225"/>
    </row>
    <row r="262" spans="1:26" s="87" customFormat="1" ht="15" customHeight="1" x14ac:dyDescent="0.25">
      <c r="A262" s="226">
        <v>43</v>
      </c>
      <c r="B262" s="203" t="s">
        <v>25</v>
      </c>
      <c r="C262" s="163" t="s">
        <v>92</v>
      </c>
      <c r="D262" s="163" t="s">
        <v>125</v>
      </c>
      <c r="E262" s="163">
        <v>1200</v>
      </c>
      <c r="F262" s="163">
        <v>260</v>
      </c>
      <c r="G262" s="163">
        <v>940</v>
      </c>
      <c r="H262" s="163">
        <v>0</v>
      </c>
      <c r="I262" s="163">
        <v>0</v>
      </c>
      <c r="J262" s="163">
        <v>0</v>
      </c>
      <c r="K262" s="163">
        <v>80</v>
      </c>
      <c r="L262" s="163">
        <v>80</v>
      </c>
      <c r="M262" s="163">
        <v>0</v>
      </c>
      <c r="N262" s="163">
        <v>0</v>
      </c>
      <c r="O262" s="163">
        <v>0</v>
      </c>
      <c r="P262" s="163">
        <v>0</v>
      </c>
      <c r="Q262" s="163">
        <v>120</v>
      </c>
      <c r="R262" s="163">
        <v>15</v>
      </c>
      <c r="S262" s="163" t="s">
        <v>564</v>
      </c>
      <c r="T262" s="163" t="s">
        <v>565</v>
      </c>
      <c r="U262" s="163" t="s">
        <v>570</v>
      </c>
      <c r="V262" s="163" t="s">
        <v>571</v>
      </c>
      <c r="W262" s="163" t="s">
        <v>572</v>
      </c>
      <c r="X262" s="163" t="s">
        <v>147</v>
      </c>
      <c r="Y262" s="163" t="s">
        <v>573</v>
      </c>
      <c r="Z262" s="223" t="s">
        <v>275</v>
      </c>
    </row>
    <row r="263" spans="1:26" s="87" customFormat="1" ht="15" customHeight="1" x14ac:dyDescent="0.25">
      <c r="A263" s="226"/>
      <c r="B263" s="20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224"/>
    </row>
    <row r="264" spans="1:26" s="87" customFormat="1" ht="15" customHeight="1" x14ac:dyDescent="0.25">
      <c r="A264" s="226"/>
      <c r="B264" s="20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224"/>
    </row>
    <row r="265" spans="1:26" s="87" customFormat="1" ht="15" customHeight="1" x14ac:dyDescent="0.25">
      <c r="A265" s="226"/>
      <c r="B265" s="20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224"/>
    </row>
    <row r="266" spans="1:26" s="87" customFormat="1" ht="15" customHeight="1" x14ac:dyDescent="0.25">
      <c r="A266" s="226"/>
      <c r="B266" s="20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224"/>
    </row>
    <row r="267" spans="1:26" s="87" customFormat="1" ht="15" customHeight="1" x14ac:dyDescent="0.25">
      <c r="A267" s="226"/>
      <c r="B267" s="20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224"/>
    </row>
    <row r="268" spans="1:26" s="87" customFormat="1" ht="15" customHeight="1" x14ac:dyDescent="0.25">
      <c r="A268" s="226"/>
      <c r="B268" s="20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224"/>
    </row>
    <row r="269" spans="1:26" s="87" customFormat="1" ht="15" customHeight="1" x14ac:dyDescent="0.25">
      <c r="A269" s="226"/>
      <c r="B269" s="20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224"/>
    </row>
    <row r="270" spans="1:26" s="87" customFormat="1" ht="42.75" customHeight="1" x14ac:dyDescent="0.25">
      <c r="A270" s="226"/>
      <c r="B270" s="20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224"/>
    </row>
    <row r="271" spans="1:26" s="114" customFormat="1" ht="118.5" customHeight="1" x14ac:dyDescent="0.25">
      <c r="A271" s="109">
        <v>44</v>
      </c>
      <c r="B271" s="132">
        <v>6</v>
      </c>
      <c r="C271" s="119" t="s">
        <v>237</v>
      </c>
      <c r="D271" s="119" t="s">
        <v>125</v>
      </c>
      <c r="E271" s="119">
        <v>13700</v>
      </c>
      <c r="F271" s="119">
        <v>13700</v>
      </c>
      <c r="G271" s="119"/>
      <c r="H271" s="119"/>
      <c r="I271" s="119"/>
      <c r="J271" s="119"/>
      <c r="K271" s="119"/>
      <c r="L271" s="119"/>
      <c r="M271" s="119"/>
      <c r="N271" s="119"/>
      <c r="O271" s="119"/>
      <c r="P271" s="119"/>
      <c r="Q271" s="119">
        <v>8</v>
      </c>
      <c r="R271" s="119"/>
      <c r="S271" s="119" t="s">
        <v>238</v>
      </c>
      <c r="T271" s="119" t="s">
        <v>239</v>
      </c>
      <c r="U271" s="119" t="s">
        <v>240</v>
      </c>
      <c r="V271" s="119" t="s">
        <v>284</v>
      </c>
      <c r="W271" s="119" t="s">
        <v>285</v>
      </c>
      <c r="X271" s="119" t="s">
        <v>147</v>
      </c>
      <c r="Y271" s="119" t="s">
        <v>241</v>
      </c>
      <c r="Z271" s="133"/>
    </row>
    <row r="272" spans="1:26" ht="27" customHeight="1" x14ac:dyDescent="0.25">
      <c r="A272" s="75"/>
      <c r="B272" s="68"/>
      <c r="C272" s="26" t="s">
        <v>57</v>
      </c>
      <c r="D272" s="26"/>
      <c r="E272" s="26">
        <f>SUM(E223:E271)</f>
        <v>85878.9</v>
      </c>
      <c r="F272" s="26">
        <f>SUM(F223:F271)</f>
        <v>71728.899999999994</v>
      </c>
      <c r="G272" s="26">
        <f t="shared" ref="G272:R272" si="4">SUM(G223:G271)</f>
        <v>13300</v>
      </c>
      <c r="H272" s="26">
        <f t="shared" si="4"/>
        <v>750</v>
      </c>
      <c r="I272" s="26">
        <f t="shared" si="4"/>
        <v>0</v>
      </c>
      <c r="J272" s="26">
        <f t="shared" si="4"/>
        <v>0</v>
      </c>
      <c r="K272" s="26">
        <f t="shared" si="4"/>
        <v>33791.800000000003</v>
      </c>
      <c r="L272" s="26">
        <f t="shared" si="4"/>
        <v>20100</v>
      </c>
      <c r="M272" s="26">
        <f t="shared" si="4"/>
        <v>6200</v>
      </c>
      <c r="N272" s="26">
        <f t="shared" si="4"/>
        <v>0</v>
      </c>
      <c r="O272" s="26">
        <f t="shared" si="4"/>
        <v>0</v>
      </c>
      <c r="P272" s="26">
        <f t="shared" si="4"/>
        <v>0</v>
      </c>
      <c r="Q272" s="26">
        <f t="shared" si="4"/>
        <v>620</v>
      </c>
      <c r="R272" s="26">
        <f t="shared" si="4"/>
        <v>294</v>
      </c>
      <c r="S272" s="26"/>
      <c r="T272" s="26"/>
      <c r="U272" s="26"/>
      <c r="V272" s="28"/>
      <c r="W272" s="26"/>
      <c r="X272" s="26"/>
      <c r="Y272" s="26"/>
      <c r="Z272" s="92"/>
    </row>
    <row r="273" spans="1:67" ht="15" customHeight="1" x14ac:dyDescent="0.25">
      <c r="A273" s="253"/>
      <c r="B273" s="227" t="s">
        <v>1</v>
      </c>
      <c r="C273" s="156" t="s">
        <v>0</v>
      </c>
      <c r="D273" s="156" t="s">
        <v>99</v>
      </c>
      <c r="E273" s="184" t="s">
        <v>9</v>
      </c>
      <c r="F273" s="185"/>
      <c r="G273" s="185"/>
      <c r="H273" s="185"/>
      <c r="I273" s="185"/>
      <c r="J273" s="185"/>
      <c r="K273" s="185"/>
      <c r="L273" s="185"/>
      <c r="M273" s="185"/>
      <c r="N273" s="185"/>
      <c r="O273" s="185"/>
      <c r="P273" s="186"/>
      <c r="Q273" s="184" t="s">
        <v>10</v>
      </c>
      <c r="R273" s="186"/>
      <c r="S273" s="156" t="s">
        <v>49</v>
      </c>
      <c r="T273" s="156" t="s">
        <v>13</v>
      </c>
      <c r="U273" s="156" t="s">
        <v>14</v>
      </c>
      <c r="V273" s="156" t="s">
        <v>15</v>
      </c>
      <c r="W273" s="156" t="s">
        <v>16</v>
      </c>
      <c r="X273" s="156" t="s">
        <v>139</v>
      </c>
      <c r="Y273" s="254" t="s">
        <v>140</v>
      </c>
      <c r="Z273" s="209" t="s">
        <v>102</v>
      </c>
    </row>
    <row r="274" spans="1:67" ht="15" customHeight="1" x14ac:dyDescent="0.25">
      <c r="A274" s="253"/>
      <c r="B274" s="228"/>
      <c r="C274" s="157"/>
      <c r="D274" s="157"/>
      <c r="E274" s="184" t="s">
        <v>2</v>
      </c>
      <c r="F274" s="185"/>
      <c r="G274" s="185"/>
      <c r="H274" s="185"/>
      <c r="I274" s="185"/>
      <c r="J274" s="186"/>
      <c r="K274" s="184" t="s">
        <v>3</v>
      </c>
      <c r="L274" s="185"/>
      <c r="M274" s="185"/>
      <c r="N274" s="185"/>
      <c r="O274" s="185"/>
      <c r="P274" s="186"/>
      <c r="Q274" s="156" t="s">
        <v>11</v>
      </c>
      <c r="R274" s="156" t="s">
        <v>12</v>
      </c>
      <c r="S274" s="157"/>
      <c r="T274" s="157"/>
      <c r="U274" s="157"/>
      <c r="V274" s="157"/>
      <c r="W274" s="157"/>
      <c r="X274" s="157"/>
      <c r="Y274" s="254"/>
      <c r="Z274" s="209"/>
    </row>
    <row r="275" spans="1:67" x14ac:dyDescent="0.25">
      <c r="A275" s="253"/>
      <c r="B275" s="229"/>
      <c r="C275" s="158"/>
      <c r="D275" s="157"/>
      <c r="E275" s="14" t="s">
        <v>8</v>
      </c>
      <c r="F275" s="14" t="s">
        <v>4</v>
      </c>
      <c r="G275" s="15" t="s">
        <v>5</v>
      </c>
      <c r="H275" s="15" t="s">
        <v>6</v>
      </c>
      <c r="I275" s="15" t="s">
        <v>23</v>
      </c>
      <c r="J275" s="15" t="s">
        <v>7</v>
      </c>
      <c r="K275" s="15" t="s">
        <v>8</v>
      </c>
      <c r="L275" s="15" t="s">
        <v>4</v>
      </c>
      <c r="M275" s="15" t="s">
        <v>5</v>
      </c>
      <c r="N275" s="15" t="s">
        <v>6</v>
      </c>
      <c r="O275" s="15" t="s">
        <v>23</v>
      </c>
      <c r="P275" s="15" t="s">
        <v>7</v>
      </c>
      <c r="Q275" s="158"/>
      <c r="R275" s="158"/>
      <c r="S275" s="158"/>
      <c r="T275" s="158"/>
      <c r="U275" s="158"/>
      <c r="V275" s="158"/>
      <c r="W275" s="158"/>
      <c r="X275" s="158"/>
      <c r="Y275" s="254"/>
      <c r="Z275" s="209"/>
    </row>
    <row r="276" spans="1:67" x14ac:dyDescent="0.25">
      <c r="A276" s="58"/>
      <c r="B276" s="59">
        <v>1</v>
      </c>
      <c r="C276" s="15">
        <v>2</v>
      </c>
      <c r="D276" s="158"/>
      <c r="E276" s="15">
        <v>3</v>
      </c>
      <c r="F276" s="15">
        <v>4</v>
      </c>
      <c r="G276" s="15">
        <v>5</v>
      </c>
      <c r="H276" s="15">
        <v>6</v>
      </c>
      <c r="I276" s="15">
        <v>7</v>
      </c>
      <c r="J276" s="15">
        <v>8</v>
      </c>
      <c r="K276" s="15">
        <v>9</v>
      </c>
      <c r="L276" s="15">
        <v>10</v>
      </c>
      <c r="M276" s="15">
        <v>11</v>
      </c>
      <c r="N276" s="15">
        <v>12</v>
      </c>
      <c r="O276" s="15">
        <v>13</v>
      </c>
      <c r="P276" s="15">
        <v>14</v>
      </c>
      <c r="Q276" s="15">
        <v>15</v>
      </c>
      <c r="R276" s="15">
        <v>16</v>
      </c>
      <c r="S276" s="15">
        <v>17</v>
      </c>
      <c r="T276" s="15">
        <v>18</v>
      </c>
      <c r="U276" s="15">
        <v>19</v>
      </c>
      <c r="V276" s="14">
        <v>20</v>
      </c>
      <c r="W276" s="15">
        <v>21</v>
      </c>
      <c r="X276" s="15">
        <v>21</v>
      </c>
      <c r="Y276" s="15">
        <v>21</v>
      </c>
      <c r="Z276" s="96"/>
    </row>
    <row r="277" spans="1:67" ht="31.5" customHeight="1" x14ac:dyDescent="0.25">
      <c r="A277" s="72"/>
      <c r="B277" s="62"/>
      <c r="C277" s="23"/>
      <c r="D277" s="23"/>
      <c r="E277" s="181" t="s">
        <v>58</v>
      </c>
      <c r="F277" s="182"/>
      <c r="G277" s="182"/>
      <c r="H277" s="182"/>
      <c r="I277" s="182"/>
      <c r="J277" s="182"/>
      <c r="K277" s="182"/>
      <c r="L277" s="182"/>
      <c r="M277" s="182"/>
      <c r="N277" s="182"/>
      <c r="O277" s="182"/>
      <c r="P277" s="182"/>
      <c r="Q277" s="182"/>
      <c r="R277" s="182"/>
      <c r="S277" s="182"/>
      <c r="T277" s="182"/>
      <c r="U277" s="182"/>
      <c r="V277" s="183"/>
      <c r="W277" s="23"/>
      <c r="X277" s="23"/>
      <c r="Y277" s="23"/>
      <c r="Z277" s="90"/>
    </row>
    <row r="278" spans="1:67" ht="15" customHeight="1" x14ac:dyDescent="0.25">
      <c r="A278" s="226">
        <v>45</v>
      </c>
      <c r="B278" s="200" t="s">
        <v>17</v>
      </c>
      <c r="C278" s="163" t="s">
        <v>93</v>
      </c>
      <c r="D278" s="163" t="s">
        <v>126</v>
      </c>
      <c r="E278" s="163">
        <v>1694.2</v>
      </c>
      <c r="F278" s="163">
        <v>0</v>
      </c>
      <c r="G278" s="163">
        <v>1161.8</v>
      </c>
      <c r="H278" s="163">
        <v>26.62</v>
      </c>
      <c r="I278" s="163">
        <v>0</v>
      </c>
      <c r="J278" s="163">
        <v>505.78</v>
      </c>
      <c r="K278" s="163">
        <f>SUM(L278:P287)</f>
        <v>400</v>
      </c>
      <c r="L278" s="163">
        <v>400</v>
      </c>
      <c r="M278" s="163">
        <v>0</v>
      </c>
      <c r="N278" s="163">
        <v>0</v>
      </c>
      <c r="O278" s="163">
        <v>0</v>
      </c>
      <c r="P278" s="163">
        <v>0</v>
      </c>
      <c r="Q278" s="163">
        <v>110</v>
      </c>
      <c r="R278" s="163">
        <v>28</v>
      </c>
      <c r="S278" s="163" t="s">
        <v>51</v>
      </c>
      <c r="T278" s="163" t="s">
        <v>69</v>
      </c>
      <c r="U278" s="163" t="s">
        <v>196</v>
      </c>
      <c r="V278" s="163" t="s">
        <v>74</v>
      </c>
      <c r="W278" s="163" t="s">
        <v>34</v>
      </c>
      <c r="X278" s="163" t="s">
        <v>164</v>
      </c>
      <c r="Y278" s="262" t="s">
        <v>167</v>
      </c>
      <c r="Z278" s="223" t="s">
        <v>148</v>
      </c>
    </row>
    <row r="279" spans="1:67" x14ac:dyDescent="0.25">
      <c r="A279" s="226"/>
      <c r="B279" s="201"/>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262"/>
      <c r="Z279" s="224"/>
    </row>
    <row r="280" spans="1:67" x14ac:dyDescent="0.25">
      <c r="A280" s="226"/>
      <c r="B280" s="201"/>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262"/>
      <c r="Z280" s="224"/>
    </row>
    <row r="281" spans="1:67" x14ac:dyDescent="0.25">
      <c r="A281" s="226"/>
      <c r="B281" s="201"/>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262"/>
      <c r="Z281" s="224"/>
    </row>
    <row r="282" spans="1:67" x14ac:dyDescent="0.25">
      <c r="A282" s="226"/>
      <c r="B282" s="201"/>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262"/>
      <c r="Z282" s="224"/>
    </row>
    <row r="283" spans="1:67" x14ac:dyDescent="0.25">
      <c r="A283" s="226"/>
      <c r="B283" s="201"/>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262"/>
      <c r="Z283" s="224"/>
    </row>
    <row r="284" spans="1:67" x14ac:dyDescent="0.25">
      <c r="A284" s="226"/>
      <c r="B284" s="201"/>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262"/>
      <c r="Z284" s="224"/>
    </row>
    <row r="285" spans="1:67" x14ac:dyDescent="0.25">
      <c r="A285" s="226"/>
      <c r="B285" s="201"/>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262"/>
      <c r="Z285" s="224"/>
    </row>
    <row r="286" spans="1:67" x14ac:dyDescent="0.25">
      <c r="A286" s="226"/>
      <c r="B286" s="201"/>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262"/>
      <c r="Z286" s="224"/>
    </row>
    <row r="287" spans="1:67" ht="53.25" customHeight="1" x14ac:dyDescent="0.25">
      <c r="A287" s="226"/>
      <c r="B287" s="202"/>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262"/>
      <c r="Z287" s="233"/>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row>
    <row r="288" spans="1:67" s="25" customFormat="1" ht="15" customHeight="1" x14ac:dyDescent="0.25">
      <c r="A288" s="226">
        <v>46</v>
      </c>
      <c r="B288" s="200" t="s">
        <v>18</v>
      </c>
      <c r="C288" s="163" t="s">
        <v>626</v>
      </c>
      <c r="D288" s="163" t="s">
        <v>126</v>
      </c>
      <c r="E288" s="163">
        <v>2930</v>
      </c>
      <c r="F288" s="163">
        <v>2930</v>
      </c>
      <c r="G288" s="163">
        <v>0</v>
      </c>
      <c r="H288" s="163">
        <v>0</v>
      </c>
      <c r="I288" s="163">
        <v>0</v>
      </c>
      <c r="J288" s="163">
        <v>0</v>
      </c>
      <c r="K288" s="163">
        <v>482</v>
      </c>
      <c r="L288" s="163">
        <v>482</v>
      </c>
      <c r="M288" s="163">
        <v>0</v>
      </c>
      <c r="N288" s="163">
        <v>0</v>
      </c>
      <c r="O288" s="163">
        <v>0</v>
      </c>
      <c r="P288" s="163">
        <v>0</v>
      </c>
      <c r="Q288" s="163">
        <v>90</v>
      </c>
      <c r="R288" s="163">
        <v>25</v>
      </c>
      <c r="S288" s="163" t="s">
        <v>230</v>
      </c>
      <c r="T288" s="163" t="s">
        <v>70</v>
      </c>
      <c r="U288" s="163" t="s">
        <v>161</v>
      </c>
      <c r="V288" s="163" t="s">
        <v>357</v>
      </c>
      <c r="W288" s="163" t="s">
        <v>42</v>
      </c>
      <c r="X288" s="163" t="s">
        <v>164</v>
      </c>
      <c r="Y288" s="262" t="s">
        <v>150</v>
      </c>
      <c r="Z288" s="232" t="s">
        <v>219</v>
      </c>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row>
    <row r="289" spans="1:67" s="25" customFormat="1" x14ac:dyDescent="0.25">
      <c r="A289" s="226"/>
      <c r="B289" s="201"/>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262"/>
      <c r="Z289" s="233"/>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row>
    <row r="290" spans="1:67" s="25" customFormat="1" x14ac:dyDescent="0.25">
      <c r="A290" s="226"/>
      <c r="B290" s="201"/>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262"/>
      <c r="Z290" s="233"/>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c r="BL290" s="34"/>
      <c r="BM290" s="34"/>
      <c r="BN290" s="34"/>
      <c r="BO290" s="34"/>
    </row>
    <row r="291" spans="1:67" s="25" customFormat="1" x14ac:dyDescent="0.25">
      <c r="A291" s="226"/>
      <c r="B291" s="201"/>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262"/>
      <c r="Z291" s="233"/>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row>
    <row r="292" spans="1:67" s="25" customFormat="1" x14ac:dyDescent="0.25">
      <c r="A292" s="226"/>
      <c r="B292" s="201"/>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262"/>
      <c r="Z292" s="233"/>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row>
    <row r="293" spans="1:67" s="25" customFormat="1" x14ac:dyDescent="0.25">
      <c r="A293" s="226"/>
      <c r="B293" s="201"/>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262"/>
      <c r="Z293" s="233"/>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row>
    <row r="294" spans="1:67" s="25" customFormat="1" x14ac:dyDescent="0.25">
      <c r="A294" s="226"/>
      <c r="B294" s="201"/>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262"/>
      <c r="Z294" s="233"/>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row>
    <row r="295" spans="1:67" s="25" customFormat="1" x14ac:dyDescent="0.25">
      <c r="A295" s="226"/>
      <c r="B295" s="201"/>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262"/>
      <c r="Z295" s="233"/>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row>
    <row r="296" spans="1:67" s="25" customFormat="1" x14ac:dyDescent="0.25">
      <c r="A296" s="226"/>
      <c r="B296" s="201"/>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262"/>
      <c r="Z296" s="233"/>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row>
    <row r="297" spans="1:67" s="25" customFormat="1" x14ac:dyDescent="0.25">
      <c r="A297" s="226"/>
      <c r="B297" s="201"/>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262"/>
      <c r="Z297" s="233"/>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row>
    <row r="298" spans="1:67" s="25" customFormat="1" x14ac:dyDescent="0.25">
      <c r="A298" s="226"/>
      <c r="B298" s="202"/>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c r="Y298" s="262"/>
      <c r="Z298" s="2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row>
    <row r="299" spans="1:67" ht="122.25" customHeight="1" x14ac:dyDescent="0.25">
      <c r="A299" s="74">
        <v>47</v>
      </c>
      <c r="B299" s="63" t="s">
        <v>22</v>
      </c>
      <c r="C299" s="8" t="s">
        <v>625</v>
      </c>
      <c r="D299" s="6" t="s">
        <v>126</v>
      </c>
      <c r="E299" s="8">
        <v>330</v>
      </c>
      <c r="F299" s="8">
        <v>330</v>
      </c>
      <c r="G299" s="8">
        <v>0</v>
      </c>
      <c r="H299" s="8">
        <v>0</v>
      </c>
      <c r="I299" s="8">
        <v>0</v>
      </c>
      <c r="J299" s="8">
        <v>0</v>
      </c>
      <c r="K299" s="8">
        <v>0</v>
      </c>
      <c r="L299" s="8">
        <v>0</v>
      </c>
      <c r="M299" s="8">
        <v>0</v>
      </c>
      <c r="N299" s="8">
        <v>0</v>
      </c>
      <c r="O299" s="8">
        <v>0</v>
      </c>
      <c r="P299" s="8">
        <v>0</v>
      </c>
      <c r="Q299" s="8">
        <v>25</v>
      </c>
      <c r="R299" s="8">
        <v>25</v>
      </c>
      <c r="S299" s="8" t="s">
        <v>228</v>
      </c>
      <c r="T299" s="8"/>
      <c r="U299" s="8" t="s">
        <v>229</v>
      </c>
      <c r="V299" s="8"/>
      <c r="W299" s="8"/>
      <c r="X299" s="8"/>
      <c r="Y299" s="8"/>
      <c r="Z299" s="98" t="s">
        <v>219</v>
      </c>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row>
    <row r="300" spans="1:67" ht="15" customHeight="1" x14ac:dyDescent="0.25">
      <c r="A300" s="226">
        <v>48</v>
      </c>
      <c r="B300" s="200" t="s">
        <v>24</v>
      </c>
      <c r="C300" s="163" t="s">
        <v>94</v>
      </c>
      <c r="D300" s="163" t="s">
        <v>126</v>
      </c>
      <c r="E300" s="163">
        <v>1653.45</v>
      </c>
      <c r="F300" s="163">
        <v>1287.8399999999999</v>
      </c>
      <c r="G300" s="163">
        <v>0</v>
      </c>
      <c r="H300" s="163">
        <v>17.41</v>
      </c>
      <c r="I300" s="163">
        <v>0</v>
      </c>
      <c r="J300" s="163">
        <v>348.2</v>
      </c>
      <c r="K300" s="163">
        <v>800</v>
      </c>
      <c r="L300" s="163">
        <v>800</v>
      </c>
      <c r="M300" s="163">
        <v>0</v>
      </c>
      <c r="N300" s="163">
        <v>0</v>
      </c>
      <c r="O300" s="163">
        <v>0</v>
      </c>
      <c r="P300" s="163">
        <v>0</v>
      </c>
      <c r="Q300" s="163">
        <v>200</v>
      </c>
      <c r="R300" s="163">
        <v>28</v>
      </c>
      <c r="S300" s="163" t="s">
        <v>55</v>
      </c>
      <c r="T300" s="163" t="s">
        <v>71</v>
      </c>
      <c r="U300" s="163" t="s">
        <v>40</v>
      </c>
      <c r="V300" s="163" t="s">
        <v>197</v>
      </c>
      <c r="W300" s="163" t="s">
        <v>75</v>
      </c>
      <c r="X300" s="163" t="s">
        <v>165</v>
      </c>
      <c r="Y300" s="262" t="s">
        <v>168</v>
      </c>
      <c r="Z300" s="223" t="s">
        <v>148</v>
      </c>
    </row>
    <row r="301" spans="1:67" x14ac:dyDescent="0.25">
      <c r="A301" s="226"/>
      <c r="B301" s="201"/>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262"/>
      <c r="Z301" s="224"/>
    </row>
    <row r="302" spans="1:67" x14ac:dyDescent="0.25">
      <c r="A302" s="226"/>
      <c r="B302" s="201"/>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262"/>
      <c r="Z302" s="224"/>
    </row>
    <row r="303" spans="1:67" x14ac:dyDescent="0.25">
      <c r="A303" s="226"/>
      <c r="B303" s="201"/>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262"/>
      <c r="Z303" s="224"/>
    </row>
    <row r="304" spans="1:67" x14ac:dyDescent="0.25">
      <c r="A304" s="226"/>
      <c r="B304" s="201"/>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262"/>
      <c r="Z304" s="224"/>
    </row>
    <row r="305" spans="1:26" x14ac:dyDescent="0.25">
      <c r="A305" s="226"/>
      <c r="B305" s="201"/>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262"/>
      <c r="Z305" s="224"/>
    </row>
    <row r="306" spans="1:26" x14ac:dyDescent="0.25">
      <c r="A306" s="226"/>
      <c r="B306" s="201"/>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262"/>
      <c r="Z306" s="224"/>
    </row>
    <row r="307" spans="1:26" x14ac:dyDescent="0.25">
      <c r="A307" s="226"/>
      <c r="B307" s="201"/>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262"/>
      <c r="Z307" s="224"/>
    </row>
    <row r="308" spans="1:26" ht="94.5" customHeight="1" x14ac:dyDescent="0.25">
      <c r="A308" s="226"/>
      <c r="B308" s="202"/>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262"/>
      <c r="Z308" s="224"/>
    </row>
    <row r="309" spans="1:26" ht="15" customHeight="1" x14ac:dyDescent="0.25">
      <c r="A309" s="226">
        <v>49</v>
      </c>
      <c r="B309" s="200" t="s">
        <v>25</v>
      </c>
      <c r="C309" s="163" t="s">
        <v>95</v>
      </c>
      <c r="D309" s="163" t="s">
        <v>126</v>
      </c>
      <c r="E309" s="163">
        <v>379</v>
      </c>
      <c r="F309" s="163">
        <v>273</v>
      </c>
      <c r="G309" s="163">
        <v>0</v>
      </c>
      <c r="H309" s="163">
        <v>6</v>
      </c>
      <c r="I309" s="163">
        <v>0</v>
      </c>
      <c r="J309" s="163">
        <v>100</v>
      </c>
      <c r="K309" s="163">
        <v>0</v>
      </c>
      <c r="L309" s="163">
        <v>0</v>
      </c>
      <c r="M309" s="163">
        <v>0</v>
      </c>
      <c r="N309" s="163">
        <v>0</v>
      </c>
      <c r="O309" s="163">
        <v>0</v>
      </c>
      <c r="P309" s="163">
        <v>0</v>
      </c>
      <c r="Q309" s="163">
        <v>100</v>
      </c>
      <c r="R309" s="163">
        <v>0</v>
      </c>
      <c r="S309" s="163" t="s">
        <v>56</v>
      </c>
      <c r="T309" s="163" t="s">
        <v>77</v>
      </c>
      <c r="U309" s="163" t="s">
        <v>162</v>
      </c>
      <c r="V309" s="163" t="s">
        <v>76</v>
      </c>
      <c r="W309" s="163" t="s">
        <v>45</v>
      </c>
      <c r="X309" s="163" t="s">
        <v>164</v>
      </c>
      <c r="Y309" s="262" t="s">
        <v>169</v>
      </c>
      <c r="Z309" s="223" t="s">
        <v>148</v>
      </c>
    </row>
    <row r="310" spans="1:26" x14ac:dyDescent="0.25">
      <c r="A310" s="226"/>
      <c r="B310" s="201"/>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262"/>
      <c r="Z310" s="224"/>
    </row>
    <row r="311" spans="1:26" x14ac:dyDescent="0.25">
      <c r="A311" s="226"/>
      <c r="B311" s="201"/>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262"/>
      <c r="Z311" s="224"/>
    </row>
    <row r="312" spans="1:26" x14ac:dyDescent="0.25">
      <c r="A312" s="226"/>
      <c r="B312" s="201"/>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262"/>
      <c r="Z312" s="224"/>
    </row>
    <row r="313" spans="1:26" x14ac:dyDescent="0.25">
      <c r="A313" s="226"/>
      <c r="B313" s="201"/>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262"/>
      <c r="Z313" s="224"/>
    </row>
    <row r="314" spans="1:26" x14ac:dyDescent="0.25">
      <c r="A314" s="226"/>
      <c r="B314" s="201"/>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262"/>
      <c r="Z314" s="224"/>
    </row>
    <row r="315" spans="1:26" ht="165" customHeight="1" x14ac:dyDescent="0.25">
      <c r="A315" s="226"/>
      <c r="B315" s="201"/>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262"/>
      <c r="Z315" s="224"/>
    </row>
    <row r="316" spans="1:26" ht="14.25" customHeight="1" x14ac:dyDescent="0.25">
      <c r="A316" s="226"/>
      <c r="B316" s="201"/>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262"/>
      <c r="Z316" s="224"/>
    </row>
    <row r="317" spans="1:26" hidden="1" x14ac:dyDescent="0.25">
      <c r="A317" s="226"/>
      <c r="B317" s="201"/>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262"/>
      <c r="Z317" s="224"/>
    </row>
    <row r="318" spans="1:26" hidden="1" x14ac:dyDescent="0.25">
      <c r="A318" s="226"/>
      <c r="B318" s="201"/>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262"/>
      <c r="Z318" s="224"/>
    </row>
    <row r="319" spans="1:26" hidden="1" x14ac:dyDescent="0.25">
      <c r="A319" s="226"/>
      <c r="B319" s="201"/>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262"/>
      <c r="Z319" s="224"/>
    </row>
    <row r="320" spans="1:26" hidden="1" x14ac:dyDescent="0.25">
      <c r="A320" s="226"/>
      <c r="B320" s="202"/>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262"/>
      <c r="Z320" s="225"/>
    </row>
    <row r="321" spans="1:26" s="114" customFormat="1" ht="15" customHeight="1" x14ac:dyDescent="0.25">
      <c r="A321" s="162">
        <v>50</v>
      </c>
      <c r="B321" s="196" t="s">
        <v>27</v>
      </c>
      <c r="C321" s="144" t="s">
        <v>96</v>
      </c>
      <c r="D321" s="144" t="s">
        <v>126</v>
      </c>
      <c r="E321" s="144">
        <v>450</v>
      </c>
      <c r="F321" s="144">
        <v>450</v>
      </c>
      <c r="G321" s="144">
        <v>0</v>
      </c>
      <c r="H321" s="144">
        <v>7.6</v>
      </c>
      <c r="I321" s="144">
        <v>0</v>
      </c>
      <c r="J321" s="144">
        <v>150</v>
      </c>
      <c r="K321" s="144">
        <v>165</v>
      </c>
      <c r="L321" s="144">
        <v>165</v>
      </c>
      <c r="M321" s="144">
        <v>0</v>
      </c>
      <c r="N321" s="144">
        <v>0</v>
      </c>
      <c r="O321" s="144">
        <v>0</v>
      </c>
      <c r="P321" s="144">
        <v>0</v>
      </c>
      <c r="Q321" s="144">
        <v>75</v>
      </c>
      <c r="R321" s="144">
        <v>20</v>
      </c>
      <c r="S321" s="144" t="s">
        <v>340</v>
      </c>
      <c r="T321" s="144" t="s">
        <v>78</v>
      </c>
      <c r="U321" s="144" t="s">
        <v>163</v>
      </c>
      <c r="V321" s="144" t="s">
        <v>629</v>
      </c>
      <c r="W321" s="144" t="s">
        <v>630</v>
      </c>
      <c r="X321" s="144" t="s">
        <v>164</v>
      </c>
      <c r="Y321" s="259" t="s">
        <v>631</v>
      </c>
      <c r="Z321" s="150">
        <v>45848</v>
      </c>
    </row>
    <row r="322" spans="1:26" s="114" customFormat="1" x14ac:dyDescent="0.25">
      <c r="A322" s="162"/>
      <c r="B322" s="197"/>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259"/>
      <c r="Z322" s="151"/>
    </row>
    <row r="323" spans="1:26" s="114" customFormat="1" x14ac:dyDescent="0.25">
      <c r="A323" s="162"/>
      <c r="B323" s="197"/>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259"/>
      <c r="Z323" s="151"/>
    </row>
    <row r="324" spans="1:26" s="114" customFormat="1" x14ac:dyDescent="0.25">
      <c r="A324" s="162"/>
      <c r="B324" s="197"/>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259"/>
      <c r="Z324" s="151"/>
    </row>
    <row r="325" spans="1:26" s="114" customFormat="1" x14ac:dyDescent="0.25">
      <c r="A325" s="162"/>
      <c r="B325" s="197"/>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259"/>
      <c r="Z325" s="151"/>
    </row>
    <row r="326" spans="1:26" s="114" customFormat="1" x14ac:dyDescent="0.25">
      <c r="A326" s="162"/>
      <c r="B326" s="197"/>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259"/>
      <c r="Z326" s="151"/>
    </row>
    <row r="327" spans="1:26" s="114" customFormat="1" x14ac:dyDescent="0.25">
      <c r="A327" s="162"/>
      <c r="B327" s="197"/>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259"/>
      <c r="Z327" s="151"/>
    </row>
    <row r="328" spans="1:26" s="114" customFormat="1" x14ac:dyDescent="0.25">
      <c r="A328" s="162"/>
      <c r="B328" s="197"/>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259"/>
      <c r="Z328" s="151"/>
    </row>
    <row r="329" spans="1:26" s="114" customFormat="1" x14ac:dyDescent="0.25">
      <c r="A329" s="162"/>
      <c r="B329" s="197"/>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259"/>
      <c r="Z329" s="151"/>
    </row>
    <row r="330" spans="1:26" s="114" customFormat="1" ht="96.75" customHeight="1" x14ac:dyDescent="0.25">
      <c r="A330" s="162"/>
      <c r="B330" s="198"/>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259"/>
      <c r="Z330" s="151"/>
    </row>
    <row r="331" spans="1:26" s="114" customFormat="1" ht="15" customHeight="1" x14ac:dyDescent="0.25">
      <c r="A331" s="162">
        <v>51</v>
      </c>
      <c r="B331" s="196" t="s">
        <v>28</v>
      </c>
      <c r="C331" s="144" t="s">
        <v>97</v>
      </c>
      <c r="D331" s="144" t="s">
        <v>126</v>
      </c>
      <c r="E331" s="144">
        <v>441.3</v>
      </c>
      <c r="F331" s="144">
        <v>311.5</v>
      </c>
      <c r="G331" s="144">
        <v>0</v>
      </c>
      <c r="H331" s="144">
        <v>6.5</v>
      </c>
      <c r="I331" s="144">
        <v>0</v>
      </c>
      <c r="J331" s="144">
        <v>129.80000000000001</v>
      </c>
      <c r="K331" s="144">
        <v>338.1</v>
      </c>
      <c r="L331" s="144">
        <v>0</v>
      </c>
      <c r="M331" s="144">
        <v>0</v>
      </c>
      <c r="N331" s="144">
        <v>0</v>
      </c>
      <c r="O331" s="144">
        <v>0</v>
      </c>
      <c r="P331" s="144">
        <v>129.80000000000001</v>
      </c>
      <c r="Q331" s="144">
        <v>100</v>
      </c>
      <c r="R331" s="144">
        <v>0</v>
      </c>
      <c r="S331" s="144" t="s">
        <v>405</v>
      </c>
      <c r="T331" s="144" t="s">
        <v>636</v>
      </c>
      <c r="U331" s="144" t="s">
        <v>79</v>
      </c>
      <c r="V331" s="144" t="s">
        <v>632</v>
      </c>
      <c r="W331" s="144" t="s">
        <v>633</v>
      </c>
      <c r="X331" s="144" t="s">
        <v>166</v>
      </c>
      <c r="Y331" s="259" t="s">
        <v>634</v>
      </c>
      <c r="Z331" s="150">
        <v>45848</v>
      </c>
    </row>
    <row r="332" spans="1:26" s="114" customFormat="1" x14ac:dyDescent="0.25">
      <c r="A332" s="162"/>
      <c r="B332" s="197"/>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259"/>
      <c r="Z332" s="151"/>
    </row>
    <row r="333" spans="1:26" s="114" customFormat="1" x14ac:dyDescent="0.25">
      <c r="A333" s="162"/>
      <c r="B333" s="197"/>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259"/>
      <c r="Z333" s="151"/>
    </row>
    <row r="334" spans="1:26" s="114" customFormat="1" x14ac:dyDescent="0.25">
      <c r="A334" s="162"/>
      <c r="B334" s="197"/>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259"/>
      <c r="Z334" s="151"/>
    </row>
    <row r="335" spans="1:26" s="114" customFormat="1" x14ac:dyDescent="0.25">
      <c r="A335" s="162"/>
      <c r="B335" s="197"/>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259"/>
      <c r="Z335" s="151"/>
    </row>
    <row r="336" spans="1:26" s="114" customFormat="1" x14ac:dyDescent="0.25">
      <c r="A336" s="162"/>
      <c r="B336" s="197"/>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259"/>
      <c r="Z336" s="151"/>
    </row>
    <row r="337" spans="1:26" s="114" customFormat="1" ht="90.75" customHeight="1" x14ac:dyDescent="0.25">
      <c r="A337" s="162"/>
      <c r="B337" s="197"/>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259"/>
      <c r="Z337" s="151"/>
    </row>
    <row r="338" spans="1:26" s="114" customFormat="1" x14ac:dyDescent="0.25">
      <c r="A338" s="162"/>
      <c r="B338" s="197"/>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259"/>
      <c r="Z338" s="151"/>
    </row>
    <row r="339" spans="1:26" s="114" customFormat="1" x14ac:dyDescent="0.25">
      <c r="A339" s="162"/>
      <c r="B339" s="197"/>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259"/>
      <c r="Z339" s="151"/>
    </row>
    <row r="340" spans="1:26" s="114" customFormat="1" x14ac:dyDescent="0.25">
      <c r="A340" s="162"/>
      <c r="B340" s="197"/>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259"/>
      <c r="Z340" s="151"/>
    </row>
    <row r="341" spans="1:26" s="114" customFormat="1" x14ac:dyDescent="0.25">
      <c r="A341" s="162"/>
      <c r="B341" s="198"/>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259"/>
      <c r="Z341" s="152"/>
    </row>
    <row r="342" spans="1:26" s="111" customFormat="1" ht="71.25" x14ac:dyDescent="0.25">
      <c r="A342" s="134">
        <v>52</v>
      </c>
      <c r="B342" s="115" t="s">
        <v>198</v>
      </c>
      <c r="C342" s="111" t="s">
        <v>184</v>
      </c>
      <c r="D342" s="111" t="s">
        <v>126</v>
      </c>
      <c r="E342" s="111">
        <v>1500</v>
      </c>
      <c r="F342" s="111">
        <v>470</v>
      </c>
      <c r="G342" s="111">
        <v>0</v>
      </c>
      <c r="H342" s="111">
        <v>0</v>
      </c>
      <c r="I342" s="111">
        <v>0</v>
      </c>
      <c r="J342" s="111">
        <v>0</v>
      </c>
      <c r="K342" s="111">
        <v>470</v>
      </c>
      <c r="L342" s="111">
        <v>120</v>
      </c>
      <c r="M342" s="111">
        <v>0</v>
      </c>
      <c r="N342" s="111">
        <v>0</v>
      </c>
      <c r="O342" s="111">
        <v>0</v>
      </c>
      <c r="P342" s="111">
        <v>0</v>
      </c>
      <c r="Q342" s="111">
        <v>60</v>
      </c>
      <c r="R342" s="111">
        <v>6</v>
      </c>
      <c r="S342" s="111" t="s">
        <v>355</v>
      </c>
      <c r="T342" s="111" t="s">
        <v>356</v>
      </c>
      <c r="U342" s="111" t="s">
        <v>185</v>
      </c>
      <c r="X342" s="111" t="s">
        <v>164</v>
      </c>
      <c r="Z342" s="117" t="s">
        <v>186</v>
      </c>
    </row>
    <row r="343" spans="1:26" s="114" customFormat="1" ht="87.75" customHeight="1" x14ac:dyDescent="0.25">
      <c r="A343" s="109">
        <v>53</v>
      </c>
      <c r="B343" s="115" t="s">
        <v>199</v>
      </c>
      <c r="C343" s="111" t="s">
        <v>364</v>
      </c>
      <c r="D343" s="111" t="s">
        <v>126</v>
      </c>
      <c r="E343" s="111">
        <v>3300</v>
      </c>
      <c r="F343" s="111">
        <v>750</v>
      </c>
      <c r="G343" s="111">
        <v>2500</v>
      </c>
      <c r="H343" s="111"/>
      <c r="I343" s="111"/>
      <c r="J343" s="111"/>
      <c r="K343" s="111">
        <v>2500</v>
      </c>
      <c r="L343" s="111">
        <v>0</v>
      </c>
      <c r="M343" s="111">
        <v>0</v>
      </c>
      <c r="N343" s="111">
        <v>0</v>
      </c>
      <c r="O343" s="111">
        <v>0</v>
      </c>
      <c r="P343" s="111">
        <v>0</v>
      </c>
      <c r="Q343" s="111">
        <v>500</v>
      </c>
      <c r="R343" s="111">
        <v>200</v>
      </c>
      <c r="S343" s="111" t="s">
        <v>269</v>
      </c>
      <c r="T343" s="111"/>
      <c r="U343" s="111"/>
      <c r="V343" s="111"/>
      <c r="W343" s="111"/>
      <c r="X343" s="111"/>
      <c r="Y343" s="111"/>
      <c r="Z343" s="117" t="s">
        <v>200</v>
      </c>
    </row>
    <row r="344" spans="1:26" s="114" customFormat="1" ht="108.75" customHeight="1" x14ac:dyDescent="0.25">
      <c r="A344" s="109">
        <v>54</v>
      </c>
      <c r="B344" s="115" t="s">
        <v>209</v>
      </c>
      <c r="C344" s="111" t="s">
        <v>365</v>
      </c>
      <c r="D344" s="111" t="s">
        <v>579</v>
      </c>
      <c r="E344" s="111">
        <v>1485.5</v>
      </c>
      <c r="F344" s="111">
        <v>314.7</v>
      </c>
      <c r="G344" s="111">
        <v>1170.8</v>
      </c>
      <c r="H344" s="111"/>
      <c r="I344" s="111"/>
      <c r="J344" s="111"/>
      <c r="K344" s="111">
        <v>100</v>
      </c>
      <c r="L344" s="111"/>
      <c r="M344" s="111"/>
      <c r="N344" s="111"/>
      <c r="O344" s="111"/>
      <c r="P344" s="111"/>
      <c r="Q344" s="111">
        <v>189</v>
      </c>
      <c r="R344" s="111">
        <v>24</v>
      </c>
      <c r="S344" s="111" t="s">
        <v>244</v>
      </c>
      <c r="T344" s="111" t="s">
        <v>245</v>
      </c>
      <c r="U344" s="111" t="s">
        <v>246</v>
      </c>
      <c r="V344" s="111" t="s">
        <v>293</v>
      </c>
      <c r="W344" s="111" t="s">
        <v>294</v>
      </c>
      <c r="X344" s="111"/>
      <c r="Y344" s="111" t="s">
        <v>247</v>
      </c>
      <c r="Z344" s="117"/>
    </row>
    <row r="345" spans="1:26" s="114" customFormat="1" ht="108.75" customHeight="1" x14ac:dyDescent="0.25">
      <c r="A345" s="109">
        <v>55</v>
      </c>
      <c r="B345" s="115" t="s">
        <v>304</v>
      </c>
      <c r="C345" s="111" t="s">
        <v>604</v>
      </c>
      <c r="D345" s="111" t="s">
        <v>126</v>
      </c>
      <c r="E345" s="111">
        <v>195</v>
      </c>
      <c r="F345" s="111">
        <v>195</v>
      </c>
      <c r="G345" s="111">
        <v>0</v>
      </c>
      <c r="H345" s="111"/>
      <c r="I345" s="111"/>
      <c r="J345" s="111"/>
      <c r="K345" s="111">
        <v>155.982</v>
      </c>
      <c r="L345" s="111">
        <v>155.982</v>
      </c>
      <c r="M345" s="111">
        <v>0</v>
      </c>
      <c r="N345" s="111">
        <v>0</v>
      </c>
      <c r="O345" s="111">
        <v>0</v>
      </c>
      <c r="P345" s="111">
        <v>0</v>
      </c>
      <c r="Q345" s="111">
        <v>20</v>
      </c>
      <c r="R345" s="111">
        <v>20</v>
      </c>
      <c r="S345" s="111" t="s">
        <v>371</v>
      </c>
      <c r="T345" s="111"/>
      <c r="U345" s="111"/>
      <c r="V345" s="111"/>
      <c r="W345" s="111"/>
      <c r="X345" s="111"/>
      <c r="Y345" s="111"/>
      <c r="Z345" s="117"/>
    </row>
    <row r="346" spans="1:26" s="114" customFormat="1" ht="174.75" customHeight="1" x14ac:dyDescent="0.25">
      <c r="A346" s="109">
        <v>56</v>
      </c>
      <c r="B346" s="115" t="s">
        <v>305</v>
      </c>
      <c r="C346" s="111" t="s">
        <v>290</v>
      </c>
      <c r="D346" s="111" t="s">
        <v>579</v>
      </c>
      <c r="E346" s="111">
        <v>255.04</v>
      </c>
      <c r="F346" s="111">
        <v>55</v>
      </c>
      <c r="G346" s="111">
        <v>200.04</v>
      </c>
      <c r="H346" s="111"/>
      <c r="I346" s="111"/>
      <c r="J346" s="111"/>
      <c r="K346" s="111">
        <v>188.9</v>
      </c>
      <c r="L346" s="111">
        <v>55</v>
      </c>
      <c r="M346" s="111">
        <v>133.9</v>
      </c>
      <c r="N346" s="111"/>
      <c r="O346" s="111"/>
      <c r="P346" s="111"/>
      <c r="Q346" s="111">
        <v>101</v>
      </c>
      <c r="R346" s="111">
        <v>20</v>
      </c>
      <c r="S346" s="111" t="s">
        <v>621</v>
      </c>
      <c r="T346" s="111" t="s">
        <v>245</v>
      </c>
      <c r="U346" s="111" t="s">
        <v>291</v>
      </c>
      <c r="V346" s="111" t="s">
        <v>292</v>
      </c>
      <c r="W346" s="111"/>
      <c r="X346" s="111"/>
      <c r="Y346" s="111" t="s">
        <v>622</v>
      </c>
      <c r="Z346" s="117">
        <v>45848</v>
      </c>
    </row>
    <row r="347" spans="1:26" s="114" customFormat="1" ht="108.75" customHeight="1" x14ac:dyDescent="0.25">
      <c r="A347" s="109">
        <v>57</v>
      </c>
      <c r="B347" s="115" t="s">
        <v>289</v>
      </c>
      <c r="C347" s="111" t="s">
        <v>366</v>
      </c>
      <c r="D347" s="111" t="s">
        <v>579</v>
      </c>
      <c r="E347" s="111">
        <v>255.5</v>
      </c>
      <c r="F347" s="111"/>
      <c r="G347" s="111"/>
      <c r="H347" s="111"/>
      <c r="I347" s="111"/>
      <c r="J347" s="111"/>
      <c r="K347" s="111"/>
      <c r="L347" s="111"/>
      <c r="M347" s="111"/>
      <c r="N347" s="111"/>
      <c r="O347" s="111"/>
      <c r="P347" s="111"/>
      <c r="Q347" s="111">
        <v>101</v>
      </c>
      <c r="R347" s="111"/>
      <c r="S347" s="111" t="s">
        <v>627</v>
      </c>
      <c r="T347" s="111" t="s">
        <v>326</v>
      </c>
      <c r="U347" s="111" t="s">
        <v>322</v>
      </c>
      <c r="V347" s="111"/>
      <c r="W347" s="111"/>
      <c r="X347" s="111"/>
      <c r="Y347" s="111" t="s">
        <v>628</v>
      </c>
      <c r="Z347" s="117"/>
    </row>
    <row r="348" spans="1:26" s="114" customFormat="1" ht="108.75" customHeight="1" x14ac:dyDescent="0.25">
      <c r="A348" s="109">
        <v>58</v>
      </c>
      <c r="B348" s="115" t="s">
        <v>321</v>
      </c>
      <c r="C348" s="111" t="s">
        <v>367</v>
      </c>
      <c r="D348" s="111" t="s">
        <v>579</v>
      </c>
      <c r="E348" s="111">
        <v>253</v>
      </c>
      <c r="F348" s="111"/>
      <c r="G348" s="111"/>
      <c r="H348" s="111"/>
      <c r="I348" s="111"/>
      <c r="J348" s="111"/>
      <c r="K348" s="111"/>
      <c r="L348" s="111"/>
      <c r="M348" s="111"/>
      <c r="N348" s="111"/>
      <c r="O348" s="111"/>
      <c r="P348" s="111"/>
      <c r="Q348" s="111">
        <v>102</v>
      </c>
      <c r="R348" s="111"/>
      <c r="S348" s="111" t="s">
        <v>586</v>
      </c>
      <c r="T348" s="111" t="s">
        <v>327</v>
      </c>
      <c r="U348" s="111" t="s">
        <v>323</v>
      </c>
      <c r="V348" s="111"/>
      <c r="W348" s="111"/>
      <c r="X348" s="111"/>
      <c r="Y348" s="111"/>
      <c r="Z348" s="117"/>
    </row>
    <row r="349" spans="1:26" s="114" customFormat="1" ht="195" customHeight="1" x14ac:dyDescent="0.25">
      <c r="A349" s="109">
        <v>59</v>
      </c>
      <c r="B349" s="115" t="s">
        <v>266</v>
      </c>
      <c r="C349" s="111" t="s">
        <v>368</v>
      </c>
      <c r="D349" s="111" t="s">
        <v>579</v>
      </c>
      <c r="E349" s="111">
        <v>250.24</v>
      </c>
      <c r="F349" s="111">
        <v>50.097999999999999</v>
      </c>
      <c r="G349" s="111">
        <v>200.14099999999999</v>
      </c>
      <c r="H349" s="111"/>
      <c r="I349" s="111"/>
      <c r="J349" s="111"/>
      <c r="K349" s="111">
        <v>13.4</v>
      </c>
      <c r="L349" s="111">
        <v>13.4</v>
      </c>
      <c r="M349" s="111"/>
      <c r="N349" s="111"/>
      <c r="O349" s="111"/>
      <c r="P349" s="111"/>
      <c r="Q349" s="111">
        <v>32</v>
      </c>
      <c r="R349" s="111">
        <v>6</v>
      </c>
      <c r="S349" s="111"/>
      <c r="T349" s="111" t="s">
        <v>324</v>
      </c>
      <c r="U349" s="111" t="s">
        <v>325</v>
      </c>
      <c r="V349" s="111" t="s">
        <v>624</v>
      </c>
      <c r="W349" s="111"/>
      <c r="X349" s="111"/>
      <c r="Y349" s="111" t="s">
        <v>623</v>
      </c>
      <c r="Z349" s="117"/>
    </row>
    <row r="350" spans="1:26" s="114" customFormat="1" ht="108.75" customHeight="1" x14ac:dyDescent="0.25">
      <c r="A350" s="109">
        <v>60</v>
      </c>
      <c r="B350" s="115" t="s">
        <v>330</v>
      </c>
      <c r="C350" s="111" t="s">
        <v>369</v>
      </c>
      <c r="D350" s="111" t="s">
        <v>579</v>
      </c>
      <c r="E350" s="111">
        <v>60</v>
      </c>
      <c r="F350" s="111">
        <v>60</v>
      </c>
      <c r="G350" s="111">
        <v>0</v>
      </c>
      <c r="H350" s="111">
        <v>0</v>
      </c>
      <c r="I350" s="111">
        <v>0</v>
      </c>
      <c r="J350" s="111">
        <v>0</v>
      </c>
      <c r="K350" s="111">
        <v>13.4</v>
      </c>
      <c r="L350" s="111">
        <v>13.4</v>
      </c>
      <c r="M350" s="111">
        <v>0</v>
      </c>
      <c r="N350" s="111">
        <v>0</v>
      </c>
      <c r="O350" s="111">
        <v>0</v>
      </c>
      <c r="P350" s="111">
        <v>0</v>
      </c>
      <c r="Q350" s="111">
        <v>30</v>
      </c>
      <c r="R350" s="111">
        <v>0</v>
      </c>
      <c r="S350" s="111" t="s">
        <v>353</v>
      </c>
      <c r="T350" s="111" t="s">
        <v>245</v>
      </c>
      <c r="U350" s="111" t="s">
        <v>264</v>
      </c>
      <c r="V350" s="111" t="s">
        <v>354</v>
      </c>
      <c r="W350" s="111"/>
      <c r="X350" s="111"/>
      <c r="Y350" s="111" t="s">
        <v>635</v>
      </c>
      <c r="Z350" s="117">
        <v>45848</v>
      </c>
    </row>
    <row r="351" spans="1:26" s="114" customFormat="1" ht="108.75" customHeight="1" x14ac:dyDescent="0.25">
      <c r="A351" s="109">
        <v>61</v>
      </c>
      <c r="B351" s="134" t="s">
        <v>331</v>
      </c>
      <c r="C351" s="111" t="s">
        <v>370</v>
      </c>
      <c r="D351" s="111" t="s">
        <v>332</v>
      </c>
      <c r="E351" s="111">
        <v>700</v>
      </c>
      <c r="F351" s="111">
        <v>200</v>
      </c>
      <c r="G351" s="111"/>
      <c r="H351" s="111"/>
      <c r="I351" s="111"/>
      <c r="J351" s="111"/>
      <c r="K351" s="111"/>
      <c r="L351" s="111"/>
      <c r="M351" s="111"/>
      <c r="N351" s="111"/>
      <c r="O351" s="111"/>
      <c r="P351" s="111"/>
      <c r="Q351" s="111">
        <v>200</v>
      </c>
      <c r="R351" s="111">
        <v>0</v>
      </c>
      <c r="S351" s="111" t="s">
        <v>334</v>
      </c>
      <c r="T351" s="111" t="s">
        <v>333</v>
      </c>
      <c r="U351" s="111" t="s">
        <v>335</v>
      </c>
      <c r="V351" s="111"/>
      <c r="W351" s="111"/>
      <c r="X351" s="111"/>
      <c r="Y351" s="111" t="s">
        <v>336</v>
      </c>
      <c r="Z351" s="117">
        <v>45644</v>
      </c>
    </row>
    <row r="352" spans="1:26" s="114" customFormat="1" ht="108.75" customHeight="1" x14ac:dyDescent="0.25">
      <c r="A352" s="109">
        <v>62</v>
      </c>
      <c r="B352" s="134" t="s">
        <v>346</v>
      </c>
      <c r="C352" s="111" t="s">
        <v>401</v>
      </c>
      <c r="D352" s="111" t="s">
        <v>126</v>
      </c>
      <c r="E352" s="111">
        <v>197</v>
      </c>
      <c r="F352" s="111">
        <v>90</v>
      </c>
      <c r="G352" s="111"/>
      <c r="H352" s="111"/>
      <c r="I352" s="111"/>
      <c r="J352" s="111"/>
      <c r="K352" s="111">
        <v>90</v>
      </c>
      <c r="L352" s="111"/>
      <c r="M352" s="111"/>
      <c r="N352" s="111"/>
      <c r="O352" s="111"/>
      <c r="P352" s="111"/>
      <c r="Q352" s="111">
        <v>15</v>
      </c>
      <c r="R352" s="111">
        <v>5</v>
      </c>
      <c r="S352" s="111" t="s">
        <v>403</v>
      </c>
      <c r="T352" s="111" t="s">
        <v>333</v>
      </c>
      <c r="U352" s="111" t="s">
        <v>347</v>
      </c>
      <c r="V352" s="111"/>
      <c r="W352" s="111" t="s">
        <v>404</v>
      </c>
      <c r="X352" s="111"/>
      <c r="Y352" s="111"/>
      <c r="Z352" s="117" t="s">
        <v>375</v>
      </c>
    </row>
    <row r="353" spans="1:27" s="114" customFormat="1" ht="108.75" customHeight="1" x14ac:dyDescent="0.25">
      <c r="A353" s="135">
        <v>63</v>
      </c>
      <c r="B353" s="134">
        <v>19</v>
      </c>
      <c r="C353" s="111" t="s">
        <v>417</v>
      </c>
      <c r="D353" s="111" t="s">
        <v>579</v>
      </c>
      <c r="E353" s="112">
        <v>1023.3</v>
      </c>
      <c r="F353" s="112">
        <v>102.3</v>
      </c>
      <c r="G353" s="111">
        <v>921</v>
      </c>
      <c r="H353" s="111">
        <v>0</v>
      </c>
      <c r="I353" s="136">
        <v>0</v>
      </c>
      <c r="J353" s="136">
        <v>0</v>
      </c>
      <c r="K353" s="136">
        <v>0</v>
      </c>
      <c r="L353" s="136">
        <v>0</v>
      </c>
      <c r="M353" s="136">
        <v>0</v>
      </c>
      <c r="N353" s="136">
        <v>0</v>
      </c>
      <c r="O353" s="136">
        <v>0</v>
      </c>
      <c r="P353" s="136">
        <v>0</v>
      </c>
      <c r="Q353" s="111">
        <v>131</v>
      </c>
      <c r="R353" s="111">
        <v>0</v>
      </c>
      <c r="S353" s="111" t="s">
        <v>415</v>
      </c>
      <c r="T353" s="111" t="s">
        <v>419</v>
      </c>
      <c r="U353" s="111" t="s">
        <v>420</v>
      </c>
      <c r="V353" s="116"/>
      <c r="W353" s="116"/>
      <c r="X353" s="116"/>
      <c r="Y353" s="116"/>
      <c r="Z353" s="137"/>
    </row>
    <row r="354" spans="1:27" s="114" customFormat="1" ht="108.75" customHeight="1" x14ac:dyDescent="0.25">
      <c r="A354" s="135">
        <v>64</v>
      </c>
      <c r="B354" s="134">
        <v>20</v>
      </c>
      <c r="C354" s="111" t="s">
        <v>418</v>
      </c>
      <c r="D354" s="111" t="s">
        <v>579</v>
      </c>
      <c r="E354" s="112">
        <v>295.5</v>
      </c>
      <c r="F354" s="112">
        <v>29.6</v>
      </c>
      <c r="G354" s="111">
        <v>265.89999999999998</v>
      </c>
      <c r="H354" s="111">
        <v>0</v>
      </c>
      <c r="I354" s="136">
        <v>0</v>
      </c>
      <c r="J354" s="136">
        <v>0</v>
      </c>
      <c r="K354" s="136">
        <v>0</v>
      </c>
      <c r="L354" s="136">
        <v>0</v>
      </c>
      <c r="M354" s="136">
        <v>0</v>
      </c>
      <c r="N354" s="136">
        <v>0</v>
      </c>
      <c r="O354" s="136">
        <v>0</v>
      </c>
      <c r="P354" s="136">
        <v>0</v>
      </c>
      <c r="Q354" s="111">
        <v>55</v>
      </c>
      <c r="R354" s="111">
        <v>0</v>
      </c>
      <c r="S354" s="111" t="s">
        <v>314</v>
      </c>
      <c r="T354" s="111" t="s">
        <v>419</v>
      </c>
      <c r="U354" s="111" t="s">
        <v>187</v>
      </c>
      <c r="V354" s="116"/>
      <c r="W354" s="116"/>
      <c r="X354" s="116"/>
      <c r="Y354" s="116"/>
      <c r="Z354" s="137"/>
    </row>
    <row r="355" spans="1:27" s="114" customFormat="1" ht="108.75" customHeight="1" x14ac:dyDescent="0.25">
      <c r="A355" s="135">
        <v>65</v>
      </c>
      <c r="B355" s="134">
        <v>21</v>
      </c>
      <c r="C355" s="138" t="s">
        <v>425</v>
      </c>
      <c r="D355" s="138" t="s">
        <v>579</v>
      </c>
      <c r="E355" s="136">
        <v>151</v>
      </c>
      <c r="F355" s="136">
        <v>15.1</v>
      </c>
      <c r="G355" s="136">
        <v>153.9</v>
      </c>
      <c r="H355" s="136">
        <v>0</v>
      </c>
      <c r="I355" s="136">
        <v>0</v>
      </c>
      <c r="J355" s="136">
        <v>0</v>
      </c>
      <c r="K355" s="136">
        <v>0</v>
      </c>
      <c r="L355" s="136">
        <v>0</v>
      </c>
      <c r="M355" s="136">
        <v>0</v>
      </c>
      <c r="N355" s="136">
        <v>0</v>
      </c>
      <c r="O355" s="136">
        <v>0</v>
      </c>
      <c r="P355" s="136">
        <v>0</v>
      </c>
      <c r="Q355" s="136">
        <v>37</v>
      </c>
      <c r="R355" s="136">
        <v>0</v>
      </c>
      <c r="S355" s="136" t="s">
        <v>415</v>
      </c>
      <c r="T355" s="111" t="s">
        <v>419</v>
      </c>
      <c r="U355" s="138" t="s">
        <v>416</v>
      </c>
      <c r="V355" s="139"/>
      <c r="Z355" s="140"/>
    </row>
    <row r="356" spans="1:27" s="114" customFormat="1" ht="108.75" customHeight="1" x14ac:dyDescent="0.25">
      <c r="A356" s="135">
        <v>66</v>
      </c>
      <c r="B356" s="134">
        <v>22</v>
      </c>
      <c r="C356" s="138" t="s">
        <v>578</v>
      </c>
      <c r="D356" s="136" t="s">
        <v>549</v>
      </c>
      <c r="E356" s="136">
        <v>100</v>
      </c>
      <c r="F356" s="136"/>
      <c r="G356" s="136"/>
      <c r="H356" s="136"/>
      <c r="I356" s="136"/>
      <c r="J356" s="136"/>
      <c r="K356" s="136">
        <v>38.799999999999997</v>
      </c>
      <c r="L356" s="136"/>
      <c r="M356" s="136"/>
      <c r="N356" s="136"/>
      <c r="O356" s="136"/>
      <c r="P356" s="136"/>
      <c r="Q356" s="136">
        <v>21</v>
      </c>
      <c r="R356" s="136">
        <v>12</v>
      </c>
      <c r="S356" s="136"/>
      <c r="T356" s="111"/>
      <c r="U356" s="138"/>
      <c r="V356" s="139"/>
      <c r="Z356" s="140"/>
    </row>
    <row r="357" spans="1:27" s="114" customFormat="1" ht="108.75" customHeight="1" x14ac:dyDescent="0.25">
      <c r="A357" s="135">
        <v>67</v>
      </c>
      <c r="B357" s="273">
        <v>23</v>
      </c>
      <c r="C357" s="138" t="s">
        <v>583</v>
      </c>
      <c r="D357" s="136" t="s">
        <v>549</v>
      </c>
      <c r="E357" s="136">
        <v>269.24</v>
      </c>
      <c r="F357" s="136"/>
      <c r="G357" s="136"/>
      <c r="H357" s="136"/>
      <c r="I357" s="136"/>
      <c r="J357" s="136"/>
      <c r="K357" s="136"/>
      <c r="L357" s="136"/>
      <c r="M357" s="136"/>
      <c r="N357" s="136"/>
      <c r="O357" s="136"/>
      <c r="P357" s="136"/>
      <c r="Q357" s="136">
        <v>54</v>
      </c>
      <c r="R357" s="136"/>
      <c r="S357" s="136" t="s">
        <v>589</v>
      </c>
      <c r="T357" s="111"/>
      <c r="U357" s="138"/>
      <c r="V357" s="116" t="s">
        <v>584</v>
      </c>
      <c r="Z357" s="140"/>
    </row>
    <row r="358" spans="1:27" s="114" customFormat="1" ht="108.75" customHeight="1" x14ac:dyDescent="0.25">
      <c r="A358" s="141">
        <v>68</v>
      </c>
      <c r="B358" s="134">
        <v>24</v>
      </c>
      <c r="C358" s="142" t="s">
        <v>638</v>
      </c>
      <c r="D358" s="143" t="s">
        <v>639</v>
      </c>
      <c r="E358" s="143">
        <v>147</v>
      </c>
      <c r="F358" s="143">
        <v>100</v>
      </c>
      <c r="G358" s="143"/>
      <c r="H358" s="143"/>
      <c r="I358" s="143"/>
      <c r="J358" s="143">
        <v>247</v>
      </c>
      <c r="K358" s="143">
        <v>147</v>
      </c>
      <c r="L358" s="143">
        <v>100</v>
      </c>
      <c r="M358" s="143"/>
      <c r="N358" s="143"/>
      <c r="O358" s="143"/>
      <c r="P358" s="143">
        <v>25</v>
      </c>
      <c r="Q358" s="143"/>
      <c r="R358" s="142"/>
      <c r="S358" s="142">
        <v>2025</v>
      </c>
      <c r="T358" s="142"/>
      <c r="U358" s="142" t="s">
        <v>640</v>
      </c>
      <c r="V358" s="142" t="s">
        <v>641</v>
      </c>
      <c r="W358" s="142" t="s">
        <v>642</v>
      </c>
      <c r="X358" s="142" t="s">
        <v>643</v>
      </c>
      <c r="AA358" s="140"/>
    </row>
    <row r="359" spans="1:27" ht="15" customHeight="1" x14ac:dyDescent="0.25">
      <c r="A359" s="75"/>
      <c r="B359" s="64"/>
      <c r="C359" s="26" t="s">
        <v>57</v>
      </c>
      <c r="D359" s="26"/>
      <c r="E359" s="26">
        <f>SUM(E278:E357)</f>
        <v>18168.270000000004</v>
      </c>
      <c r="F359" s="26">
        <f>SUM(F278:F357)</f>
        <v>7914.1380000000008</v>
      </c>
      <c r="G359" s="26">
        <f t="shared" ref="G359:Q359" si="5">SUM(G278:G357)</f>
        <v>6573.5809999999992</v>
      </c>
      <c r="H359" s="26">
        <f t="shared" si="5"/>
        <v>64.13</v>
      </c>
      <c r="I359" s="26">
        <f t="shared" si="5"/>
        <v>0</v>
      </c>
      <c r="J359" s="26">
        <f t="shared" si="5"/>
        <v>1233.78</v>
      </c>
      <c r="K359" s="26">
        <f t="shared" si="5"/>
        <v>5755.5819999999994</v>
      </c>
      <c r="L359" s="26">
        <f t="shared" si="5"/>
        <v>2204.7820000000002</v>
      </c>
      <c r="M359" s="26">
        <f t="shared" si="5"/>
        <v>133.9</v>
      </c>
      <c r="N359" s="26">
        <f t="shared" si="5"/>
        <v>0</v>
      </c>
      <c r="O359" s="26">
        <f t="shared" si="5"/>
        <v>0</v>
      </c>
      <c r="P359" s="26">
        <f t="shared" si="5"/>
        <v>129.80000000000001</v>
      </c>
      <c r="Q359" s="26">
        <f t="shared" si="5"/>
        <v>2348</v>
      </c>
      <c r="R359" s="26">
        <f>SUM(R278:R357)</f>
        <v>419</v>
      </c>
      <c r="S359" s="26"/>
      <c r="T359" s="26"/>
      <c r="U359" s="26"/>
      <c r="V359" s="28"/>
      <c r="W359" s="26"/>
      <c r="X359" s="26"/>
      <c r="Y359" s="26"/>
      <c r="Z359" s="92"/>
    </row>
    <row r="360" spans="1:27" ht="15" customHeight="1" x14ac:dyDescent="0.25">
      <c r="A360" s="253"/>
      <c r="B360" s="227" t="s">
        <v>1</v>
      </c>
      <c r="C360" s="156" t="s">
        <v>0</v>
      </c>
      <c r="D360" s="156" t="s">
        <v>99</v>
      </c>
      <c r="E360" s="184" t="s">
        <v>9</v>
      </c>
      <c r="F360" s="185"/>
      <c r="G360" s="185"/>
      <c r="H360" s="185"/>
      <c r="I360" s="185"/>
      <c r="J360" s="185"/>
      <c r="K360" s="185"/>
      <c r="L360" s="185"/>
      <c r="M360" s="185"/>
      <c r="N360" s="185"/>
      <c r="O360" s="185"/>
      <c r="P360" s="186"/>
      <c r="Q360" s="184" t="s">
        <v>10</v>
      </c>
      <c r="R360" s="186"/>
      <c r="S360" s="156" t="s">
        <v>49</v>
      </c>
      <c r="T360" s="156" t="s">
        <v>13</v>
      </c>
      <c r="U360" s="156" t="s">
        <v>14</v>
      </c>
      <c r="V360" s="156" t="s">
        <v>15</v>
      </c>
      <c r="W360" s="156" t="s">
        <v>16</v>
      </c>
      <c r="X360" s="156" t="s">
        <v>139</v>
      </c>
      <c r="Y360" s="254" t="s">
        <v>140</v>
      </c>
      <c r="Z360" s="209" t="s">
        <v>102</v>
      </c>
    </row>
    <row r="361" spans="1:27" ht="15" customHeight="1" x14ac:dyDescent="0.25">
      <c r="A361" s="253"/>
      <c r="B361" s="228"/>
      <c r="C361" s="157"/>
      <c r="D361" s="157"/>
      <c r="E361" s="184" t="s">
        <v>2</v>
      </c>
      <c r="F361" s="185"/>
      <c r="G361" s="185"/>
      <c r="H361" s="185"/>
      <c r="I361" s="185"/>
      <c r="J361" s="186"/>
      <c r="K361" s="184" t="s">
        <v>3</v>
      </c>
      <c r="L361" s="185"/>
      <c r="M361" s="185"/>
      <c r="N361" s="185"/>
      <c r="O361" s="185"/>
      <c r="P361" s="186"/>
      <c r="Q361" s="156" t="s">
        <v>11</v>
      </c>
      <c r="R361" s="156" t="s">
        <v>12</v>
      </c>
      <c r="S361" s="157"/>
      <c r="T361" s="157"/>
      <c r="U361" s="157"/>
      <c r="V361" s="157"/>
      <c r="W361" s="157"/>
      <c r="X361" s="157"/>
      <c r="Y361" s="254"/>
      <c r="Z361" s="209"/>
    </row>
    <row r="362" spans="1:27" x14ac:dyDescent="0.25">
      <c r="A362" s="253"/>
      <c r="B362" s="229"/>
      <c r="C362" s="158"/>
      <c r="D362" s="157"/>
      <c r="E362" s="14" t="s">
        <v>8</v>
      </c>
      <c r="F362" s="14" t="s">
        <v>4</v>
      </c>
      <c r="G362" s="15" t="s">
        <v>5</v>
      </c>
      <c r="H362" s="15" t="s">
        <v>6</v>
      </c>
      <c r="I362" s="15" t="s">
        <v>23</v>
      </c>
      <c r="J362" s="15" t="s">
        <v>7</v>
      </c>
      <c r="K362" s="15" t="s">
        <v>8</v>
      </c>
      <c r="L362" s="15" t="s">
        <v>4</v>
      </c>
      <c r="M362" s="15" t="s">
        <v>5</v>
      </c>
      <c r="N362" s="15" t="s">
        <v>6</v>
      </c>
      <c r="O362" s="15" t="s">
        <v>23</v>
      </c>
      <c r="P362" s="15" t="s">
        <v>7</v>
      </c>
      <c r="Q362" s="158"/>
      <c r="R362" s="158"/>
      <c r="S362" s="158"/>
      <c r="T362" s="158"/>
      <c r="U362" s="158"/>
      <c r="V362" s="158"/>
      <c r="W362" s="158"/>
      <c r="X362" s="158"/>
      <c r="Y362" s="254"/>
      <c r="Z362" s="209"/>
    </row>
    <row r="363" spans="1:27" x14ac:dyDescent="0.25">
      <c r="A363" s="58"/>
      <c r="B363" s="59">
        <v>1</v>
      </c>
      <c r="C363" s="15">
        <v>2</v>
      </c>
      <c r="D363" s="158"/>
      <c r="E363" s="15">
        <v>3</v>
      </c>
      <c r="F363" s="15">
        <v>4</v>
      </c>
      <c r="G363" s="15">
        <v>5</v>
      </c>
      <c r="H363" s="15">
        <v>6</v>
      </c>
      <c r="I363" s="15">
        <v>7</v>
      </c>
      <c r="J363" s="15">
        <v>8</v>
      </c>
      <c r="K363" s="15">
        <v>9</v>
      </c>
      <c r="L363" s="15">
        <v>10</v>
      </c>
      <c r="M363" s="15">
        <v>11</v>
      </c>
      <c r="N363" s="15">
        <v>12</v>
      </c>
      <c r="O363" s="15">
        <v>13</v>
      </c>
      <c r="P363" s="15">
        <v>14</v>
      </c>
      <c r="Q363" s="15">
        <v>15</v>
      </c>
      <c r="R363" s="15">
        <v>16</v>
      </c>
      <c r="S363" s="15">
        <v>17</v>
      </c>
      <c r="T363" s="15">
        <v>18</v>
      </c>
      <c r="U363" s="15">
        <v>19</v>
      </c>
      <c r="V363" s="88">
        <v>20</v>
      </c>
      <c r="W363" s="15">
        <v>21</v>
      </c>
      <c r="X363" s="15">
        <v>21</v>
      </c>
      <c r="Y363" s="15">
        <v>21</v>
      </c>
      <c r="Z363" s="96"/>
    </row>
    <row r="364" spans="1:27" ht="26.25" customHeight="1" x14ac:dyDescent="0.25">
      <c r="A364" s="72"/>
      <c r="B364" s="62"/>
      <c r="C364" s="23"/>
      <c r="D364" s="23"/>
      <c r="E364" s="181" t="s">
        <v>59</v>
      </c>
      <c r="F364" s="182"/>
      <c r="G364" s="182"/>
      <c r="H364" s="182"/>
      <c r="I364" s="182"/>
      <c r="J364" s="182"/>
      <c r="K364" s="182"/>
      <c r="L364" s="182"/>
      <c r="M364" s="182"/>
      <c r="N364" s="182"/>
      <c r="O364" s="182"/>
      <c r="P364" s="182"/>
      <c r="Q364" s="182"/>
      <c r="R364" s="182"/>
      <c r="S364" s="182"/>
      <c r="T364" s="182"/>
      <c r="U364" s="182"/>
      <c r="V364" s="183"/>
      <c r="W364" s="23"/>
      <c r="X364" s="23"/>
      <c r="Y364" s="23"/>
      <c r="Z364" s="90"/>
    </row>
    <row r="365" spans="1:27" ht="47.25" customHeight="1" x14ac:dyDescent="0.25">
      <c r="A365" s="171">
        <v>69</v>
      </c>
      <c r="B365" s="238" t="s">
        <v>17</v>
      </c>
      <c r="C365" s="159" t="s">
        <v>605</v>
      </c>
      <c r="D365" s="159" t="s">
        <v>576</v>
      </c>
      <c r="E365" s="235">
        <v>15679.026</v>
      </c>
      <c r="F365" s="159">
        <v>0</v>
      </c>
      <c r="G365" s="159">
        <v>0</v>
      </c>
      <c r="H365" s="159">
        <v>0</v>
      </c>
      <c r="I365" s="159">
        <v>0</v>
      </c>
      <c r="J365" s="159">
        <v>0</v>
      </c>
      <c r="K365" s="159">
        <v>4307</v>
      </c>
      <c r="L365" s="159">
        <v>2800</v>
      </c>
      <c r="M365" s="159">
        <v>0</v>
      </c>
      <c r="N365" s="159">
        <v>0</v>
      </c>
      <c r="O365" s="159">
        <v>0</v>
      </c>
      <c r="P365" s="159">
        <v>0</v>
      </c>
      <c r="Q365" s="159">
        <v>2500</v>
      </c>
      <c r="R365" s="159">
        <v>429</v>
      </c>
      <c r="S365" s="159" t="s">
        <v>575</v>
      </c>
      <c r="T365" s="159" t="s">
        <v>616</v>
      </c>
      <c r="U365" s="159" t="s">
        <v>29</v>
      </c>
      <c r="V365" s="159" t="s">
        <v>338</v>
      </c>
      <c r="W365" s="159" t="s">
        <v>337</v>
      </c>
      <c r="X365" s="159" t="s">
        <v>170</v>
      </c>
      <c r="Y365" s="159" t="s">
        <v>172</v>
      </c>
      <c r="Z365" s="230">
        <v>45650</v>
      </c>
    </row>
    <row r="366" spans="1:27" x14ac:dyDescent="0.25">
      <c r="A366" s="171"/>
      <c r="B366" s="239"/>
      <c r="C366" s="160"/>
      <c r="D366" s="160"/>
      <c r="E366" s="236"/>
      <c r="F366" s="160"/>
      <c r="G366" s="160"/>
      <c r="H366" s="160"/>
      <c r="I366" s="160"/>
      <c r="J366" s="160"/>
      <c r="K366" s="160"/>
      <c r="L366" s="160"/>
      <c r="M366" s="160"/>
      <c r="N366" s="160"/>
      <c r="O366" s="160"/>
      <c r="P366" s="160"/>
      <c r="Q366" s="160"/>
      <c r="R366" s="160"/>
      <c r="S366" s="160"/>
      <c r="T366" s="160"/>
      <c r="U366" s="160"/>
      <c r="V366" s="160"/>
      <c r="W366" s="160"/>
      <c r="X366" s="160"/>
      <c r="Y366" s="160"/>
      <c r="Z366" s="231"/>
    </row>
    <row r="367" spans="1:27" x14ac:dyDescent="0.25">
      <c r="A367" s="171"/>
      <c r="B367" s="239"/>
      <c r="C367" s="160"/>
      <c r="D367" s="160"/>
      <c r="E367" s="236"/>
      <c r="F367" s="160"/>
      <c r="G367" s="160"/>
      <c r="H367" s="160"/>
      <c r="I367" s="160"/>
      <c r="J367" s="160"/>
      <c r="K367" s="160"/>
      <c r="L367" s="160"/>
      <c r="M367" s="160"/>
      <c r="N367" s="160"/>
      <c r="O367" s="160"/>
      <c r="P367" s="160"/>
      <c r="Q367" s="160"/>
      <c r="R367" s="160"/>
      <c r="S367" s="160"/>
      <c r="T367" s="160"/>
      <c r="U367" s="160"/>
      <c r="V367" s="160"/>
      <c r="W367" s="160"/>
      <c r="X367" s="160"/>
      <c r="Y367" s="160"/>
      <c r="Z367" s="231"/>
    </row>
    <row r="368" spans="1:27" x14ac:dyDescent="0.25">
      <c r="A368" s="171"/>
      <c r="B368" s="239"/>
      <c r="C368" s="160"/>
      <c r="D368" s="160"/>
      <c r="E368" s="236"/>
      <c r="F368" s="160"/>
      <c r="G368" s="160"/>
      <c r="H368" s="160"/>
      <c r="I368" s="160"/>
      <c r="J368" s="160"/>
      <c r="K368" s="160"/>
      <c r="L368" s="160"/>
      <c r="M368" s="160"/>
      <c r="N368" s="160"/>
      <c r="O368" s="160"/>
      <c r="P368" s="160"/>
      <c r="Q368" s="160"/>
      <c r="R368" s="160"/>
      <c r="S368" s="160"/>
      <c r="T368" s="160"/>
      <c r="U368" s="160"/>
      <c r="V368" s="160"/>
      <c r="W368" s="160"/>
      <c r="X368" s="160"/>
      <c r="Y368" s="160"/>
      <c r="Z368" s="231"/>
    </row>
    <row r="369" spans="1:26" x14ac:dyDescent="0.25">
      <c r="A369" s="171"/>
      <c r="B369" s="239"/>
      <c r="C369" s="160"/>
      <c r="D369" s="160"/>
      <c r="E369" s="236"/>
      <c r="F369" s="160"/>
      <c r="G369" s="160"/>
      <c r="H369" s="160"/>
      <c r="I369" s="160"/>
      <c r="J369" s="160"/>
      <c r="K369" s="160"/>
      <c r="L369" s="160"/>
      <c r="M369" s="160"/>
      <c r="N369" s="160"/>
      <c r="O369" s="160"/>
      <c r="P369" s="160"/>
      <c r="Q369" s="160"/>
      <c r="R369" s="160"/>
      <c r="S369" s="160"/>
      <c r="T369" s="160"/>
      <c r="U369" s="160"/>
      <c r="V369" s="160"/>
      <c r="W369" s="160"/>
      <c r="X369" s="160"/>
      <c r="Y369" s="160"/>
      <c r="Z369" s="231"/>
    </row>
    <row r="370" spans="1:26" ht="72" customHeight="1" x14ac:dyDescent="0.25">
      <c r="A370" s="171"/>
      <c r="B370" s="240"/>
      <c r="C370" s="161"/>
      <c r="D370" s="161"/>
      <c r="E370" s="237"/>
      <c r="F370" s="161"/>
      <c r="G370" s="161"/>
      <c r="H370" s="161"/>
      <c r="I370" s="161"/>
      <c r="J370" s="161"/>
      <c r="K370" s="161"/>
      <c r="L370" s="161"/>
      <c r="M370" s="161"/>
      <c r="N370" s="161"/>
      <c r="O370" s="161"/>
      <c r="P370" s="161"/>
      <c r="Q370" s="161"/>
      <c r="R370" s="161"/>
      <c r="S370" s="161"/>
      <c r="T370" s="161"/>
      <c r="U370" s="161"/>
      <c r="V370" s="161"/>
      <c r="W370" s="161"/>
      <c r="X370" s="161"/>
      <c r="Y370" s="161"/>
      <c r="Z370" s="231"/>
    </row>
    <row r="371" spans="1:26" ht="51" customHeight="1" x14ac:dyDescent="0.25">
      <c r="A371" s="166">
        <v>70</v>
      </c>
      <c r="B371" s="166" t="s">
        <v>18</v>
      </c>
      <c r="C371" s="159" t="s">
        <v>606</v>
      </c>
      <c r="D371" s="159" t="s">
        <v>576</v>
      </c>
      <c r="E371" s="159">
        <v>3750</v>
      </c>
      <c r="F371" s="159"/>
      <c r="G371" s="159"/>
      <c r="H371" s="159"/>
      <c r="I371" s="159"/>
      <c r="J371" s="159"/>
      <c r="K371" s="159"/>
      <c r="L371" s="159"/>
      <c r="M371" s="159"/>
      <c r="N371" s="159"/>
      <c r="O371" s="159"/>
      <c r="P371" s="159"/>
      <c r="Q371" s="159">
        <v>25</v>
      </c>
      <c r="R371" s="159"/>
      <c r="S371" s="159" t="s">
        <v>588</v>
      </c>
      <c r="T371" s="159" t="s">
        <v>328</v>
      </c>
      <c r="U371" s="159" t="s">
        <v>329</v>
      </c>
      <c r="V371" s="159"/>
      <c r="W371" s="19"/>
      <c r="X371" s="19"/>
      <c r="Y371" s="19"/>
      <c r="Z371" s="100"/>
    </row>
    <row r="372" spans="1:26" ht="72" hidden="1" customHeight="1" x14ac:dyDescent="0.25">
      <c r="A372" s="167"/>
      <c r="B372" s="167"/>
      <c r="C372" s="169"/>
      <c r="D372" s="169"/>
      <c r="E372" s="169"/>
      <c r="F372" s="169"/>
      <c r="G372" s="169"/>
      <c r="H372" s="169"/>
      <c r="I372" s="169"/>
      <c r="J372" s="169"/>
      <c r="K372" s="169"/>
      <c r="L372" s="169"/>
      <c r="M372" s="160"/>
      <c r="N372" s="160"/>
      <c r="O372" s="160"/>
      <c r="P372" s="160"/>
      <c r="Q372" s="160"/>
      <c r="R372" s="160"/>
      <c r="S372" s="160"/>
      <c r="T372" s="169"/>
      <c r="U372" s="169"/>
      <c r="V372" s="169"/>
      <c r="W372" s="19"/>
      <c r="X372" s="19"/>
      <c r="Y372" s="19"/>
      <c r="Z372" s="100"/>
    </row>
    <row r="373" spans="1:26" ht="72" hidden="1" customHeight="1" x14ac:dyDescent="0.25">
      <c r="A373" s="167"/>
      <c r="B373" s="167"/>
      <c r="C373" s="169"/>
      <c r="D373" s="169"/>
      <c r="E373" s="169"/>
      <c r="F373" s="169"/>
      <c r="G373" s="169"/>
      <c r="H373" s="169"/>
      <c r="I373" s="169"/>
      <c r="J373" s="169"/>
      <c r="K373" s="169"/>
      <c r="L373" s="169"/>
      <c r="M373" s="160"/>
      <c r="N373" s="160"/>
      <c r="O373" s="160"/>
      <c r="P373" s="160"/>
      <c r="Q373" s="160"/>
      <c r="R373" s="160"/>
      <c r="S373" s="160"/>
      <c r="T373" s="169"/>
      <c r="U373" s="169"/>
      <c r="V373" s="169"/>
      <c r="W373" s="19"/>
      <c r="X373" s="19"/>
      <c r="Y373" s="19"/>
      <c r="Z373" s="100"/>
    </row>
    <row r="374" spans="1:26" ht="72" hidden="1" customHeight="1" x14ac:dyDescent="0.25">
      <c r="A374" s="167"/>
      <c r="B374" s="167"/>
      <c r="C374" s="169"/>
      <c r="D374" s="169"/>
      <c r="E374" s="169"/>
      <c r="F374" s="169"/>
      <c r="G374" s="169"/>
      <c r="H374" s="169"/>
      <c r="I374" s="169"/>
      <c r="J374" s="169"/>
      <c r="K374" s="169"/>
      <c r="L374" s="169"/>
      <c r="M374" s="160"/>
      <c r="N374" s="160"/>
      <c r="O374" s="160"/>
      <c r="P374" s="160"/>
      <c r="Q374" s="160"/>
      <c r="R374" s="160"/>
      <c r="S374" s="160"/>
      <c r="T374" s="169"/>
      <c r="U374" s="169"/>
      <c r="V374" s="169"/>
      <c r="W374" s="19"/>
      <c r="X374" s="19"/>
      <c r="Y374" s="19"/>
      <c r="Z374" s="100"/>
    </row>
    <row r="375" spans="1:26" ht="72" hidden="1" customHeight="1" x14ac:dyDescent="0.25">
      <c r="A375" s="167"/>
      <c r="B375" s="167"/>
      <c r="C375" s="169"/>
      <c r="D375" s="169"/>
      <c r="E375" s="169"/>
      <c r="F375" s="169"/>
      <c r="G375" s="169"/>
      <c r="H375" s="169"/>
      <c r="I375" s="169"/>
      <c r="J375" s="169"/>
      <c r="K375" s="169"/>
      <c r="L375" s="169"/>
      <c r="M375" s="160"/>
      <c r="N375" s="160"/>
      <c r="O375" s="160"/>
      <c r="P375" s="160"/>
      <c r="Q375" s="160"/>
      <c r="R375" s="160"/>
      <c r="S375" s="160"/>
      <c r="T375" s="169"/>
      <c r="U375" s="169"/>
      <c r="V375" s="169"/>
      <c r="W375" s="19"/>
      <c r="X375" s="19"/>
      <c r="Y375" s="19"/>
      <c r="Z375" s="100"/>
    </row>
    <row r="376" spans="1:26" ht="72" hidden="1" customHeight="1" x14ac:dyDescent="0.25">
      <c r="A376" s="167"/>
      <c r="B376" s="167"/>
      <c r="C376" s="169"/>
      <c r="D376" s="169"/>
      <c r="E376" s="169"/>
      <c r="F376" s="169"/>
      <c r="G376" s="169"/>
      <c r="H376" s="169"/>
      <c r="I376" s="169"/>
      <c r="J376" s="169"/>
      <c r="K376" s="169"/>
      <c r="L376" s="169"/>
      <c r="M376" s="160"/>
      <c r="N376" s="160"/>
      <c r="O376" s="160"/>
      <c r="P376" s="160"/>
      <c r="Q376" s="160"/>
      <c r="R376" s="160"/>
      <c r="S376" s="160"/>
      <c r="T376" s="169"/>
      <c r="U376" s="169"/>
      <c r="V376" s="169"/>
      <c r="W376" s="19"/>
      <c r="X376" s="19"/>
      <c r="Y376" s="19"/>
      <c r="Z376" s="100"/>
    </row>
    <row r="377" spans="1:26" ht="72" hidden="1" customHeight="1" x14ac:dyDescent="0.25">
      <c r="A377" s="167"/>
      <c r="B377" s="167"/>
      <c r="C377" s="169"/>
      <c r="D377" s="169"/>
      <c r="E377" s="169"/>
      <c r="F377" s="169"/>
      <c r="G377" s="169"/>
      <c r="H377" s="169"/>
      <c r="I377" s="169"/>
      <c r="J377" s="169"/>
      <c r="K377" s="169"/>
      <c r="L377" s="169"/>
      <c r="M377" s="160"/>
      <c r="N377" s="160"/>
      <c r="O377" s="160"/>
      <c r="P377" s="160"/>
      <c r="Q377" s="160"/>
      <c r="R377" s="160"/>
      <c r="S377" s="160"/>
      <c r="T377" s="169"/>
      <c r="U377" s="169"/>
      <c r="V377" s="169"/>
      <c r="W377" s="19"/>
      <c r="X377" s="19"/>
      <c r="Y377" s="19"/>
      <c r="Z377" s="100"/>
    </row>
    <row r="378" spans="1:26" ht="52.5" customHeight="1" x14ac:dyDescent="0.25">
      <c r="A378" s="168"/>
      <c r="B378" s="168"/>
      <c r="C378" s="170"/>
      <c r="D378" s="170"/>
      <c r="E378" s="170"/>
      <c r="F378" s="170"/>
      <c r="G378" s="170"/>
      <c r="H378" s="170"/>
      <c r="I378" s="170"/>
      <c r="J378" s="170"/>
      <c r="K378" s="170"/>
      <c r="L378" s="170"/>
      <c r="M378" s="161"/>
      <c r="N378" s="161"/>
      <c r="O378" s="161"/>
      <c r="P378" s="161"/>
      <c r="Q378" s="161"/>
      <c r="R378" s="161"/>
      <c r="S378" s="161"/>
      <c r="T378" s="170"/>
      <c r="U378" s="170"/>
      <c r="V378" s="170"/>
      <c r="W378" s="19"/>
      <c r="X378" s="19"/>
      <c r="Y378" s="19"/>
      <c r="Z378" s="100"/>
    </row>
    <row r="379" spans="1:26" s="114" customFormat="1" ht="15" customHeight="1" x14ac:dyDescent="0.25">
      <c r="A379" s="162">
        <v>71</v>
      </c>
      <c r="B379" s="193" t="s">
        <v>22</v>
      </c>
      <c r="C379" s="144" t="s">
        <v>607</v>
      </c>
      <c r="D379" s="144" t="s">
        <v>127</v>
      </c>
      <c r="E379" s="144">
        <v>297051</v>
      </c>
      <c r="F379" s="144">
        <v>282930</v>
      </c>
      <c r="G379" s="144">
        <v>14124</v>
      </c>
      <c r="H379" s="144">
        <v>0</v>
      </c>
      <c r="I379" s="144">
        <v>0</v>
      </c>
      <c r="J379" s="144">
        <v>10524</v>
      </c>
      <c r="K379" s="144" t="s">
        <v>542</v>
      </c>
      <c r="L379" s="144">
        <v>0</v>
      </c>
      <c r="M379" s="144" t="s">
        <v>542</v>
      </c>
      <c r="N379" s="144">
        <v>0</v>
      </c>
      <c r="O379" s="144">
        <v>0</v>
      </c>
      <c r="P379" s="144">
        <v>3220</v>
      </c>
      <c r="Q379" s="144">
        <v>11397</v>
      </c>
      <c r="R379" s="144">
        <v>0</v>
      </c>
      <c r="S379" s="172" t="s">
        <v>84</v>
      </c>
      <c r="T379" s="144" t="s">
        <v>37</v>
      </c>
      <c r="U379" s="144" t="s">
        <v>38</v>
      </c>
      <c r="V379" s="144" t="s">
        <v>543</v>
      </c>
      <c r="W379" s="144" t="s">
        <v>548</v>
      </c>
      <c r="X379" s="144" t="s">
        <v>171</v>
      </c>
      <c r="Y379" s="144" t="s">
        <v>173</v>
      </c>
      <c r="Z379" s="150" t="s">
        <v>148</v>
      </c>
    </row>
    <row r="380" spans="1:26" s="114" customFormat="1" x14ac:dyDescent="0.25">
      <c r="A380" s="162"/>
      <c r="B380" s="194"/>
      <c r="C380" s="145"/>
      <c r="D380" s="145"/>
      <c r="E380" s="145"/>
      <c r="F380" s="145"/>
      <c r="G380" s="145"/>
      <c r="H380" s="145"/>
      <c r="I380" s="145"/>
      <c r="J380" s="145"/>
      <c r="K380" s="145"/>
      <c r="L380" s="145"/>
      <c r="M380" s="145"/>
      <c r="N380" s="145"/>
      <c r="O380" s="145"/>
      <c r="P380" s="145"/>
      <c r="Q380" s="145"/>
      <c r="R380" s="145"/>
      <c r="S380" s="173"/>
      <c r="T380" s="145"/>
      <c r="U380" s="145"/>
      <c r="V380" s="145"/>
      <c r="W380" s="145"/>
      <c r="X380" s="145"/>
      <c r="Y380" s="145"/>
      <c r="Z380" s="151"/>
    </row>
    <row r="381" spans="1:26" s="114" customFormat="1" ht="261" customHeight="1" x14ac:dyDescent="0.25">
      <c r="A381" s="162"/>
      <c r="B381" s="194"/>
      <c r="C381" s="145"/>
      <c r="D381" s="145"/>
      <c r="E381" s="145"/>
      <c r="F381" s="145"/>
      <c r="G381" s="145"/>
      <c r="H381" s="145"/>
      <c r="I381" s="145"/>
      <c r="J381" s="145"/>
      <c r="K381" s="145"/>
      <c r="L381" s="145"/>
      <c r="M381" s="145"/>
      <c r="N381" s="145"/>
      <c r="O381" s="145"/>
      <c r="P381" s="145"/>
      <c r="Q381" s="145"/>
      <c r="R381" s="145"/>
      <c r="S381" s="173"/>
      <c r="T381" s="145"/>
      <c r="U381" s="145"/>
      <c r="V381" s="145"/>
      <c r="W381" s="145"/>
      <c r="X381" s="145"/>
      <c r="Y381" s="145"/>
      <c r="Z381" s="151"/>
    </row>
    <row r="382" spans="1:26" s="114" customFormat="1" x14ac:dyDescent="0.25">
      <c r="A382" s="162"/>
      <c r="B382" s="194"/>
      <c r="C382" s="145"/>
      <c r="D382" s="145"/>
      <c r="E382" s="145"/>
      <c r="F382" s="145"/>
      <c r="G382" s="145"/>
      <c r="H382" s="145"/>
      <c r="I382" s="145"/>
      <c r="J382" s="145"/>
      <c r="K382" s="145"/>
      <c r="L382" s="145"/>
      <c r="M382" s="145"/>
      <c r="N382" s="145"/>
      <c r="O382" s="145"/>
      <c r="P382" s="145"/>
      <c r="Q382" s="145"/>
      <c r="R382" s="145"/>
      <c r="S382" s="173"/>
      <c r="T382" s="145"/>
      <c r="U382" s="145"/>
      <c r="V382" s="145"/>
      <c r="W382" s="145"/>
      <c r="X382" s="145"/>
      <c r="Y382" s="145"/>
      <c r="Z382" s="151"/>
    </row>
    <row r="383" spans="1:26" s="114" customFormat="1" x14ac:dyDescent="0.25">
      <c r="A383" s="162"/>
      <c r="B383" s="194"/>
      <c r="C383" s="145"/>
      <c r="D383" s="145"/>
      <c r="E383" s="145"/>
      <c r="F383" s="145"/>
      <c r="G383" s="145"/>
      <c r="H383" s="145"/>
      <c r="I383" s="145"/>
      <c r="J383" s="145"/>
      <c r="K383" s="145"/>
      <c r="L383" s="145"/>
      <c r="M383" s="145"/>
      <c r="N383" s="145"/>
      <c r="O383" s="145"/>
      <c r="P383" s="145"/>
      <c r="Q383" s="145"/>
      <c r="R383" s="145"/>
      <c r="S383" s="173"/>
      <c r="T383" s="145"/>
      <c r="U383" s="145"/>
      <c r="V383" s="145"/>
      <c r="W383" s="145"/>
      <c r="X383" s="145"/>
      <c r="Y383" s="145"/>
      <c r="Z383" s="151"/>
    </row>
    <row r="384" spans="1:26" s="114" customFormat="1" ht="90" customHeight="1" x14ac:dyDescent="0.25">
      <c r="A384" s="162"/>
      <c r="B384" s="194"/>
      <c r="C384" s="145"/>
      <c r="D384" s="145"/>
      <c r="E384" s="145"/>
      <c r="F384" s="145"/>
      <c r="G384" s="145"/>
      <c r="H384" s="145"/>
      <c r="I384" s="145"/>
      <c r="J384" s="145"/>
      <c r="K384" s="145"/>
      <c r="L384" s="145"/>
      <c r="M384" s="145"/>
      <c r="N384" s="145"/>
      <c r="O384" s="145"/>
      <c r="P384" s="145"/>
      <c r="Q384" s="145"/>
      <c r="R384" s="145"/>
      <c r="S384" s="173"/>
      <c r="T384" s="145"/>
      <c r="U384" s="145"/>
      <c r="V384" s="145"/>
      <c r="W384" s="145"/>
      <c r="X384" s="145"/>
      <c r="Y384" s="145"/>
      <c r="Z384" s="151"/>
    </row>
    <row r="385" spans="1:26" s="114" customFormat="1" ht="69" customHeight="1" x14ac:dyDescent="0.25">
      <c r="A385" s="162"/>
      <c r="B385" s="194"/>
      <c r="C385" s="145"/>
      <c r="D385" s="145"/>
      <c r="E385" s="145"/>
      <c r="F385" s="145"/>
      <c r="G385" s="145"/>
      <c r="H385" s="145"/>
      <c r="I385" s="145"/>
      <c r="J385" s="145"/>
      <c r="K385" s="145"/>
      <c r="L385" s="145"/>
      <c r="M385" s="145"/>
      <c r="N385" s="145"/>
      <c r="O385" s="145"/>
      <c r="P385" s="145"/>
      <c r="Q385" s="145"/>
      <c r="R385" s="145"/>
      <c r="S385" s="173"/>
      <c r="T385" s="145"/>
      <c r="U385" s="145"/>
      <c r="V385" s="145"/>
      <c r="W385" s="145"/>
      <c r="X385" s="145"/>
      <c r="Y385" s="145"/>
      <c r="Z385" s="151"/>
    </row>
    <row r="386" spans="1:26" s="114" customFormat="1" ht="171.75" customHeight="1" x14ac:dyDescent="0.25">
      <c r="A386" s="162"/>
      <c r="B386" s="194"/>
      <c r="C386" s="145"/>
      <c r="D386" s="145"/>
      <c r="E386" s="145"/>
      <c r="F386" s="145"/>
      <c r="G386" s="145"/>
      <c r="H386" s="145"/>
      <c r="I386" s="145"/>
      <c r="J386" s="145"/>
      <c r="K386" s="145"/>
      <c r="L386" s="145"/>
      <c r="M386" s="145"/>
      <c r="N386" s="145"/>
      <c r="O386" s="145"/>
      <c r="P386" s="145"/>
      <c r="Q386" s="145"/>
      <c r="R386" s="145"/>
      <c r="S386" s="173"/>
      <c r="T386" s="145"/>
      <c r="U386" s="145"/>
      <c r="V386" s="145"/>
      <c r="W386" s="145"/>
      <c r="X386" s="145"/>
      <c r="Y386" s="145"/>
      <c r="Z386" s="151"/>
    </row>
    <row r="387" spans="1:26" s="114" customFormat="1" ht="121.5" customHeight="1" x14ac:dyDescent="0.25">
      <c r="A387" s="162"/>
      <c r="B387" s="194"/>
      <c r="C387" s="145"/>
      <c r="D387" s="145"/>
      <c r="E387" s="145"/>
      <c r="F387" s="145"/>
      <c r="G387" s="145"/>
      <c r="H387" s="145"/>
      <c r="I387" s="145"/>
      <c r="J387" s="145"/>
      <c r="K387" s="145"/>
      <c r="L387" s="145"/>
      <c r="M387" s="145"/>
      <c r="N387" s="145"/>
      <c r="O387" s="145"/>
      <c r="P387" s="145"/>
      <c r="Q387" s="145"/>
      <c r="R387" s="145"/>
      <c r="S387" s="173"/>
      <c r="T387" s="145"/>
      <c r="U387" s="145"/>
      <c r="V387" s="145"/>
      <c r="W387" s="145"/>
      <c r="X387" s="145"/>
      <c r="Y387" s="145"/>
      <c r="Z387" s="151"/>
    </row>
    <row r="388" spans="1:26" s="114" customFormat="1" ht="81.75" customHeight="1" x14ac:dyDescent="0.25">
      <c r="A388" s="162"/>
      <c r="B388" s="195"/>
      <c r="C388" s="146"/>
      <c r="D388" s="146"/>
      <c r="E388" s="146"/>
      <c r="F388" s="146"/>
      <c r="G388" s="146"/>
      <c r="H388" s="146"/>
      <c r="I388" s="146"/>
      <c r="J388" s="146"/>
      <c r="K388" s="146"/>
      <c r="L388" s="146"/>
      <c r="M388" s="146"/>
      <c r="N388" s="146"/>
      <c r="O388" s="146"/>
      <c r="P388" s="146"/>
      <c r="Q388" s="146"/>
      <c r="R388" s="146"/>
      <c r="S388" s="174"/>
      <c r="T388" s="146"/>
      <c r="U388" s="146"/>
      <c r="V388" s="146"/>
      <c r="W388" s="146"/>
      <c r="X388" s="146"/>
      <c r="Y388" s="146"/>
      <c r="Z388" s="152"/>
    </row>
    <row r="389" spans="1:26" x14ac:dyDescent="0.25">
      <c r="A389" s="75"/>
      <c r="B389" s="69"/>
      <c r="C389" s="35" t="s">
        <v>57</v>
      </c>
      <c r="D389" s="35"/>
      <c r="E389" s="35">
        <f>SUM(E365:E379)</f>
        <v>316480.02600000001</v>
      </c>
      <c r="F389" s="35">
        <f t="shared" ref="F389:R389" si="6">SUM(F365:F388)</f>
        <v>282930</v>
      </c>
      <c r="G389" s="35">
        <f t="shared" si="6"/>
        <v>14124</v>
      </c>
      <c r="H389" s="35">
        <f t="shared" si="6"/>
        <v>0</v>
      </c>
      <c r="I389" s="35">
        <f t="shared" si="6"/>
        <v>0</v>
      </c>
      <c r="J389" s="35">
        <f t="shared" si="6"/>
        <v>10524</v>
      </c>
      <c r="K389" s="35">
        <f t="shared" si="6"/>
        <v>4307</v>
      </c>
      <c r="L389" s="35">
        <f t="shared" si="6"/>
        <v>2800</v>
      </c>
      <c r="M389" s="35">
        <f t="shared" si="6"/>
        <v>0</v>
      </c>
      <c r="N389" s="35">
        <f t="shared" si="6"/>
        <v>0</v>
      </c>
      <c r="O389" s="35">
        <f t="shared" si="6"/>
        <v>0</v>
      </c>
      <c r="P389" s="35">
        <f t="shared" si="6"/>
        <v>3220</v>
      </c>
      <c r="Q389" s="35">
        <f t="shared" si="6"/>
        <v>13922</v>
      </c>
      <c r="R389" s="35">
        <f t="shared" si="6"/>
        <v>429</v>
      </c>
      <c r="S389" s="36"/>
      <c r="T389" s="35"/>
      <c r="U389" s="35"/>
      <c r="V389" s="35"/>
      <c r="W389" s="35"/>
      <c r="X389" s="35"/>
      <c r="Y389" s="35"/>
      <c r="Z389" s="101"/>
    </row>
    <row r="390" spans="1:26" ht="15" customHeight="1" x14ac:dyDescent="0.25">
      <c r="A390" s="253"/>
      <c r="B390" s="227" t="s">
        <v>1</v>
      </c>
      <c r="C390" s="156" t="s">
        <v>0</v>
      </c>
      <c r="D390" s="156" t="s">
        <v>99</v>
      </c>
      <c r="E390" s="184" t="s">
        <v>9</v>
      </c>
      <c r="F390" s="185"/>
      <c r="G390" s="185"/>
      <c r="H390" s="185"/>
      <c r="I390" s="185"/>
      <c r="J390" s="185"/>
      <c r="K390" s="185"/>
      <c r="L390" s="185"/>
      <c r="M390" s="185"/>
      <c r="N390" s="185"/>
      <c r="O390" s="185"/>
      <c r="P390" s="186"/>
      <c r="Q390" s="184" t="s">
        <v>10</v>
      </c>
      <c r="R390" s="186"/>
      <c r="S390" s="156" t="s">
        <v>49</v>
      </c>
      <c r="T390" s="156" t="s">
        <v>13</v>
      </c>
      <c r="U390" s="156" t="s">
        <v>14</v>
      </c>
      <c r="V390" s="156" t="s">
        <v>15</v>
      </c>
      <c r="W390" s="156" t="s">
        <v>16</v>
      </c>
      <c r="X390" s="156" t="s">
        <v>139</v>
      </c>
      <c r="Y390" s="254" t="s">
        <v>140</v>
      </c>
      <c r="Z390" s="209" t="s">
        <v>102</v>
      </c>
    </row>
    <row r="391" spans="1:26" ht="15" customHeight="1" x14ac:dyDescent="0.25">
      <c r="A391" s="253"/>
      <c r="B391" s="228"/>
      <c r="C391" s="157"/>
      <c r="D391" s="157"/>
      <c r="E391" s="184" t="s">
        <v>2</v>
      </c>
      <c r="F391" s="185"/>
      <c r="G391" s="185"/>
      <c r="H391" s="185"/>
      <c r="I391" s="185"/>
      <c r="J391" s="186"/>
      <c r="K391" s="184" t="s">
        <v>3</v>
      </c>
      <c r="L391" s="185"/>
      <c r="M391" s="185"/>
      <c r="N391" s="185"/>
      <c r="O391" s="185"/>
      <c r="P391" s="186"/>
      <c r="Q391" s="156" t="s">
        <v>11</v>
      </c>
      <c r="R391" s="156" t="s">
        <v>12</v>
      </c>
      <c r="S391" s="157"/>
      <c r="T391" s="157"/>
      <c r="U391" s="157"/>
      <c r="V391" s="157"/>
      <c r="W391" s="157"/>
      <c r="X391" s="157"/>
      <c r="Y391" s="254"/>
      <c r="Z391" s="209"/>
    </row>
    <row r="392" spans="1:26" x14ac:dyDescent="0.25">
      <c r="A392" s="253"/>
      <c r="B392" s="229"/>
      <c r="C392" s="158"/>
      <c r="D392" s="157"/>
      <c r="E392" s="14" t="s">
        <v>8</v>
      </c>
      <c r="F392" s="14" t="s">
        <v>4</v>
      </c>
      <c r="G392" s="15" t="s">
        <v>5</v>
      </c>
      <c r="H392" s="15" t="s">
        <v>6</v>
      </c>
      <c r="I392" s="15" t="s">
        <v>23</v>
      </c>
      <c r="J392" s="15" t="s">
        <v>7</v>
      </c>
      <c r="K392" s="15" t="s">
        <v>8</v>
      </c>
      <c r="L392" s="15" t="s">
        <v>4</v>
      </c>
      <c r="M392" s="15" t="s">
        <v>5</v>
      </c>
      <c r="N392" s="15" t="s">
        <v>6</v>
      </c>
      <c r="O392" s="15" t="s">
        <v>23</v>
      </c>
      <c r="P392" s="15" t="s">
        <v>7</v>
      </c>
      <c r="Q392" s="158"/>
      <c r="R392" s="158"/>
      <c r="S392" s="158"/>
      <c r="T392" s="158"/>
      <c r="U392" s="158"/>
      <c r="V392" s="158"/>
      <c r="W392" s="158"/>
      <c r="X392" s="158"/>
      <c r="Y392" s="254"/>
      <c r="Z392" s="209"/>
    </row>
    <row r="393" spans="1:26" x14ac:dyDescent="0.25">
      <c r="A393" s="58"/>
      <c r="B393" s="59">
        <v>1</v>
      </c>
      <c r="C393" s="15">
        <v>2</v>
      </c>
      <c r="D393" s="158"/>
      <c r="E393" s="15">
        <v>3</v>
      </c>
      <c r="F393" s="15">
        <v>4</v>
      </c>
      <c r="G393" s="15">
        <v>5</v>
      </c>
      <c r="H393" s="15">
        <v>6</v>
      </c>
      <c r="I393" s="15">
        <v>7</v>
      </c>
      <c r="J393" s="15">
        <v>8</v>
      </c>
      <c r="K393" s="15">
        <v>9</v>
      </c>
      <c r="L393" s="15">
        <v>10</v>
      </c>
      <c r="M393" s="15">
        <v>11</v>
      </c>
      <c r="N393" s="15">
        <v>12</v>
      </c>
      <c r="O393" s="15">
        <v>13</v>
      </c>
      <c r="P393" s="15">
        <v>14</v>
      </c>
      <c r="Q393" s="15">
        <v>15</v>
      </c>
      <c r="R393" s="15">
        <v>16</v>
      </c>
      <c r="S393" s="15">
        <v>17</v>
      </c>
      <c r="T393" s="15">
        <v>18</v>
      </c>
      <c r="U393" s="15">
        <v>19</v>
      </c>
      <c r="V393" s="14">
        <v>20</v>
      </c>
      <c r="W393" s="15">
        <v>21</v>
      </c>
      <c r="X393" s="15">
        <v>21</v>
      </c>
      <c r="Y393" s="15">
        <v>21</v>
      </c>
      <c r="Z393" s="96"/>
    </row>
    <row r="394" spans="1:26" ht="33.75" customHeight="1" x14ac:dyDescent="0.25">
      <c r="A394" s="72"/>
      <c r="B394" s="62"/>
      <c r="C394" s="23"/>
      <c r="D394" s="37"/>
      <c r="E394" s="181" t="s">
        <v>60</v>
      </c>
      <c r="F394" s="182"/>
      <c r="G394" s="182"/>
      <c r="H394" s="182"/>
      <c r="I394" s="182"/>
      <c r="J394" s="182"/>
      <c r="K394" s="182"/>
      <c r="L394" s="182"/>
      <c r="M394" s="182"/>
      <c r="N394" s="182"/>
      <c r="O394" s="182"/>
      <c r="P394" s="182"/>
      <c r="Q394" s="182"/>
      <c r="R394" s="182"/>
      <c r="S394" s="182"/>
      <c r="T394" s="182"/>
      <c r="U394" s="182"/>
      <c r="V394" s="183"/>
      <c r="W394" s="23"/>
      <c r="X394" s="23"/>
      <c r="Y394" s="23"/>
      <c r="Z394" s="90"/>
    </row>
    <row r="395" spans="1:26" s="114" customFormat="1" ht="15" customHeight="1" x14ac:dyDescent="0.25">
      <c r="A395" s="162">
        <v>72</v>
      </c>
      <c r="B395" s="196" t="s">
        <v>17</v>
      </c>
      <c r="C395" s="144" t="s">
        <v>608</v>
      </c>
      <c r="D395" s="144" t="s">
        <v>128</v>
      </c>
      <c r="E395" s="144">
        <v>13304.5</v>
      </c>
      <c r="F395" s="144">
        <v>184.5</v>
      </c>
      <c r="G395" s="144">
        <v>0</v>
      </c>
      <c r="H395" s="144">
        <v>0</v>
      </c>
      <c r="I395" s="144">
        <v>0</v>
      </c>
      <c r="J395" s="144">
        <v>13120</v>
      </c>
      <c r="K395" s="144">
        <v>7751.05</v>
      </c>
      <c r="L395" s="144">
        <v>184.5</v>
      </c>
      <c r="M395" s="144">
        <v>0</v>
      </c>
      <c r="N395" s="144">
        <v>0</v>
      </c>
      <c r="O395" s="144">
        <v>0</v>
      </c>
      <c r="P395" s="144">
        <v>7634.4</v>
      </c>
      <c r="Q395" s="144">
        <v>200</v>
      </c>
      <c r="R395" s="144">
        <v>112</v>
      </c>
      <c r="S395" s="144" t="s">
        <v>104</v>
      </c>
      <c r="T395" s="144" t="s">
        <v>39</v>
      </c>
      <c r="U395" s="144" t="s">
        <v>40</v>
      </c>
      <c r="V395" s="144" t="s">
        <v>544</v>
      </c>
      <c r="W395" s="144" t="s">
        <v>286</v>
      </c>
      <c r="X395" s="144" t="s">
        <v>545</v>
      </c>
      <c r="Y395" s="259" t="s">
        <v>546</v>
      </c>
      <c r="Z395" s="150">
        <v>45848</v>
      </c>
    </row>
    <row r="396" spans="1:26" s="114" customFormat="1" x14ac:dyDescent="0.25">
      <c r="A396" s="162"/>
      <c r="B396" s="197"/>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259"/>
      <c r="Z396" s="151"/>
    </row>
    <row r="397" spans="1:26" s="114" customFormat="1" x14ac:dyDescent="0.25">
      <c r="A397" s="162"/>
      <c r="B397" s="197"/>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259"/>
      <c r="Z397" s="151"/>
    </row>
    <row r="398" spans="1:26" s="114" customFormat="1" x14ac:dyDescent="0.25">
      <c r="A398" s="162"/>
      <c r="B398" s="197"/>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259"/>
      <c r="Z398" s="151"/>
    </row>
    <row r="399" spans="1:26" s="114" customFormat="1" x14ac:dyDescent="0.25">
      <c r="A399" s="162"/>
      <c r="B399" s="197"/>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259"/>
      <c r="Z399" s="151"/>
    </row>
    <row r="400" spans="1:26" s="114" customFormat="1" x14ac:dyDescent="0.25">
      <c r="A400" s="162"/>
      <c r="B400" s="197"/>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259"/>
      <c r="Z400" s="151"/>
    </row>
    <row r="401" spans="1:26" s="114" customFormat="1" ht="24.75" customHeight="1" x14ac:dyDescent="0.25">
      <c r="A401" s="162"/>
      <c r="B401" s="197"/>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259"/>
      <c r="Z401" s="151"/>
    </row>
    <row r="402" spans="1:26" s="114" customFormat="1" ht="24" customHeight="1" x14ac:dyDescent="0.25">
      <c r="A402" s="162"/>
      <c r="B402" s="197"/>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259"/>
      <c r="Z402" s="151"/>
    </row>
    <row r="403" spans="1:26" s="114" customFormat="1" x14ac:dyDescent="0.25">
      <c r="A403" s="162"/>
      <c r="B403" s="197"/>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259"/>
      <c r="Z403" s="151"/>
    </row>
    <row r="404" spans="1:26" s="114" customFormat="1" ht="77.25" customHeight="1" x14ac:dyDescent="0.25">
      <c r="A404" s="162"/>
      <c r="B404" s="198"/>
      <c r="C404" s="146"/>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259"/>
      <c r="Z404" s="152"/>
    </row>
    <row r="405" spans="1:26" ht="38.25" customHeight="1" x14ac:dyDescent="0.25">
      <c r="A405" s="75"/>
      <c r="B405" s="69"/>
      <c r="C405" s="35" t="s">
        <v>57</v>
      </c>
      <c r="D405" s="35"/>
      <c r="E405" s="35">
        <f t="shared" ref="E405:R405" si="7">SUM(E395:E404)</f>
        <v>13304.5</v>
      </c>
      <c r="F405" s="35">
        <f t="shared" si="7"/>
        <v>184.5</v>
      </c>
      <c r="G405" s="35">
        <f t="shared" si="7"/>
        <v>0</v>
      </c>
      <c r="H405" s="35">
        <f t="shared" si="7"/>
        <v>0</v>
      </c>
      <c r="I405" s="35">
        <f t="shared" si="7"/>
        <v>0</v>
      </c>
      <c r="J405" s="35">
        <f t="shared" si="7"/>
        <v>13120</v>
      </c>
      <c r="K405" s="35">
        <f t="shared" si="7"/>
        <v>7751.05</v>
      </c>
      <c r="L405" s="35">
        <f t="shared" si="7"/>
        <v>184.5</v>
      </c>
      <c r="M405" s="35">
        <f t="shared" si="7"/>
        <v>0</v>
      </c>
      <c r="N405" s="35">
        <f t="shared" si="7"/>
        <v>0</v>
      </c>
      <c r="O405" s="35">
        <f t="shared" si="7"/>
        <v>0</v>
      </c>
      <c r="P405" s="35">
        <f t="shared" si="7"/>
        <v>7634.4</v>
      </c>
      <c r="Q405" s="35">
        <f t="shared" si="7"/>
        <v>200</v>
      </c>
      <c r="R405" s="35">
        <f t="shared" si="7"/>
        <v>112</v>
      </c>
      <c r="S405" s="35"/>
      <c r="T405" s="35"/>
      <c r="U405" s="35"/>
      <c r="V405" s="35"/>
      <c r="W405" s="35"/>
      <c r="X405" s="35"/>
      <c r="Y405" s="28"/>
      <c r="Z405" s="102"/>
    </row>
    <row r="406" spans="1:26" ht="51.75" customHeight="1" x14ac:dyDescent="0.25">
      <c r="A406" s="75"/>
      <c r="B406" s="64"/>
      <c r="C406" s="26" t="s">
        <v>263</v>
      </c>
      <c r="D406" s="26"/>
      <c r="E406" s="26">
        <f t="shared" ref="E406:R406" si="8">E405+E389+E359+E272+E217+E130+E112+E80</f>
        <v>494137.81799999997</v>
      </c>
      <c r="F406" s="26">
        <f t="shared" si="8"/>
        <v>383699.3679999999</v>
      </c>
      <c r="G406" s="26">
        <f t="shared" si="8"/>
        <v>59696.527999999991</v>
      </c>
      <c r="H406" s="26">
        <f t="shared" si="8"/>
        <v>843.53</v>
      </c>
      <c r="I406" s="26">
        <f t="shared" si="8"/>
        <v>20</v>
      </c>
      <c r="J406" s="26">
        <f t="shared" si="8"/>
        <v>25316.82</v>
      </c>
      <c r="K406" s="26">
        <f t="shared" si="8"/>
        <v>82200.182000000001</v>
      </c>
      <c r="L406" s="26">
        <f t="shared" si="8"/>
        <v>38983.332000000002</v>
      </c>
      <c r="M406" s="26">
        <f t="shared" si="8"/>
        <v>13215.400000000001</v>
      </c>
      <c r="N406" s="26">
        <f t="shared" si="8"/>
        <v>837</v>
      </c>
      <c r="O406" s="26">
        <f t="shared" si="8"/>
        <v>23.56</v>
      </c>
      <c r="P406" s="26">
        <f t="shared" si="8"/>
        <v>11442.499999999998</v>
      </c>
      <c r="Q406" s="26">
        <f t="shared" si="8"/>
        <v>25395</v>
      </c>
      <c r="R406" s="26">
        <f t="shared" si="8"/>
        <v>2978</v>
      </c>
      <c r="S406" s="26"/>
      <c r="T406" s="26"/>
      <c r="U406" s="26"/>
      <c r="V406" s="28"/>
      <c r="W406" s="26"/>
      <c r="X406" s="26"/>
      <c r="Y406" s="26"/>
      <c r="Z406" s="92"/>
    </row>
    <row r="407" spans="1:26" ht="15" customHeight="1" x14ac:dyDescent="0.25">
      <c r="A407" s="255"/>
      <c r="B407" s="256" t="s">
        <v>1</v>
      </c>
      <c r="C407" s="156" t="s">
        <v>98</v>
      </c>
      <c r="D407" s="156" t="s">
        <v>99</v>
      </c>
      <c r="E407" s="184" t="s">
        <v>9</v>
      </c>
      <c r="F407" s="185"/>
      <c r="G407" s="185"/>
      <c r="H407" s="185"/>
      <c r="I407" s="185"/>
      <c r="J407" s="185"/>
      <c r="K407" s="185"/>
      <c r="L407" s="185"/>
      <c r="M407" s="185"/>
      <c r="N407" s="185"/>
      <c r="O407" s="185"/>
      <c r="P407" s="186"/>
      <c r="Q407" s="184" t="s">
        <v>10</v>
      </c>
      <c r="R407" s="186"/>
      <c r="S407" s="156" t="s">
        <v>49</v>
      </c>
      <c r="T407" s="156" t="s">
        <v>13</v>
      </c>
      <c r="U407" s="156" t="s">
        <v>14</v>
      </c>
      <c r="V407" s="156" t="s">
        <v>15</v>
      </c>
      <c r="W407" s="156" t="s">
        <v>16</v>
      </c>
      <c r="X407" s="156" t="s">
        <v>139</v>
      </c>
      <c r="Y407" s="254" t="s">
        <v>140</v>
      </c>
      <c r="Z407" s="209" t="s">
        <v>102</v>
      </c>
    </row>
    <row r="408" spans="1:26" ht="15" customHeight="1" x14ac:dyDescent="0.25">
      <c r="A408" s="255"/>
      <c r="B408" s="257"/>
      <c r="C408" s="157"/>
      <c r="D408" s="157"/>
      <c r="E408" s="184" t="s">
        <v>100</v>
      </c>
      <c r="F408" s="185"/>
      <c r="G408" s="185"/>
      <c r="H408" s="185"/>
      <c r="I408" s="185"/>
      <c r="J408" s="186"/>
      <c r="K408" s="184" t="s">
        <v>101</v>
      </c>
      <c r="L408" s="185"/>
      <c r="M408" s="185"/>
      <c r="N408" s="185"/>
      <c r="O408" s="186"/>
      <c r="P408" s="38"/>
      <c r="Q408" s="156" t="s">
        <v>11</v>
      </c>
      <c r="R408" s="156" t="s">
        <v>12</v>
      </c>
      <c r="S408" s="157"/>
      <c r="T408" s="157"/>
      <c r="U408" s="157"/>
      <c r="V408" s="157"/>
      <c r="W408" s="157"/>
      <c r="X408" s="157"/>
      <c r="Y408" s="254"/>
      <c r="Z408" s="209"/>
    </row>
    <row r="409" spans="1:26" ht="42.75" customHeight="1" x14ac:dyDescent="0.25">
      <c r="A409" s="255"/>
      <c r="B409" s="258"/>
      <c r="C409" s="158"/>
      <c r="D409" s="158"/>
      <c r="E409" s="14" t="s">
        <v>8</v>
      </c>
      <c r="F409" s="15" t="s">
        <v>4</v>
      </c>
      <c r="G409" s="15" t="s">
        <v>5</v>
      </c>
      <c r="H409" s="15" t="s">
        <v>6</v>
      </c>
      <c r="I409" s="15" t="s">
        <v>7</v>
      </c>
      <c r="J409" s="15" t="s">
        <v>23</v>
      </c>
      <c r="K409" s="15" t="s">
        <v>8</v>
      </c>
      <c r="L409" s="15" t="s">
        <v>4</v>
      </c>
      <c r="M409" s="15" t="s">
        <v>5</v>
      </c>
      <c r="N409" s="15" t="s">
        <v>6</v>
      </c>
      <c r="O409" s="15" t="s">
        <v>7</v>
      </c>
      <c r="P409" s="38" t="s">
        <v>23</v>
      </c>
      <c r="Q409" s="158"/>
      <c r="R409" s="158"/>
      <c r="S409" s="158"/>
      <c r="T409" s="158"/>
      <c r="U409" s="158"/>
      <c r="V409" s="158"/>
      <c r="W409" s="158"/>
      <c r="X409" s="158"/>
      <c r="Y409" s="254"/>
      <c r="Z409" s="209"/>
    </row>
    <row r="410" spans="1:26" s="61" customFormat="1" x14ac:dyDescent="0.25">
      <c r="A410" s="58">
        <v>1</v>
      </c>
      <c r="B410" s="59">
        <v>1</v>
      </c>
      <c r="C410" s="58">
        <v>2</v>
      </c>
      <c r="D410" s="58">
        <v>3</v>
      </c>
      <c r="E410" s="58">
        <v>4</v>
      </c>
      <c r="F410" s="58">
        <v>5</v>
      </c>
      <c r="G410" s="58">
        <v>6</v>
      </c>
      <c r="H410" s="58">
        <v>7</v>
      </c>
      <c r="I410" s="58">
        <v>8</v>
      </c>
      <c r="J410" s="58">
        <v>9</v>
      </c>
      <c r="K410" s="58">
        <v>10</v>
      </c>
      <c r="L410" s="58">
        <v>11</v>
      </c>
      <c r="M410" s="58">
        <v>12</v>
      </c>
      <c r="N410" s="58">
        <v>13</v>
      </c>
      <c r="O410" s="58">
        <v>14</v>
      </c>
      <c r="P410" s="58">
        <v>15</v>
      </c>
      <c r="Q410" s="58">
        <v>16</v>
      </c>
      <c r="R410" s="58">
        <v>17</v>
      </c>
      <c r="S410" s="58">
        <v>18</v>
      </c>
      <c r="T410" s="58">
        <v>19</v>
      </c>
      <c r="U410" s="60">
        <v>20</v>
      </c>
      <c r="V410" s="58">
        <v>21</v>
      </c>
      <c r="W410" s="58">
        <v>22</v>
      </c>
      <c r="X410" s="58">
        <v>22</v>
      </c>
      <c r="Y410" s="58">
        <v>22</v>
      </c>
      <c r="Z410" s="89">
        <v>25</v>
      </c>
    </row>
    <row r="411" spans="1:26" ht="37.5" customHeight="1" x14ac:dyDescent="0.25">
      <c r="A411" s="188" t="s">
        <v>190</v>
      </c>
      <c r="B411" s="189"/>
      <c r="C411" s="189"/>
      <c r="D411" s="189"/>
      <c r="E411" s="189"/>
      <c r="F411" s="189"/>
      <c r="G411" s="189"/>
      <c r="H411" s="189"/>
      <c r="I411" s="189"/>
      <c r="J411" s="189"/>
      <c r="K411" s="189"/>
      <c r="L411" s="189"/>
      <c r="M411" s="189"/>
      <c r="N411" s="189"/>
      <c r="O411" s="189"/>
      <c r="P411" s="189"/>
      <c r="Q411" s="189"/>
      <c r="R411" s="189"/>
      <c r="S411" s="189"/>
      <c r="T411" s="189"/>
      <c r="U411" s="189"/>
      <c r="V411" s="189"/>
      <c r="W411" s="39"/>
      <c r="X411" s="39"/>
      <c r="Y411" s="39"/>
      <c r="Z411" s="103"/>
    </row>
    <row r="412" spans="1:26" ht="92.25" customHeight="1" x14ac:dyDescent="0.25">
      <c r="A412" s="76">
        <v>1</v>
      </c>
      <c r="B412" s="70">
        <v>1</v>
      </c>
      <c r="C412" s="42" t="s">
        <v>103</v>
      </c>
      <c r="D412" s="42" t="s">
        <v>123</v>
      </c>
      <c r="E412" s="42">
        <v>25000</v>
      </c>
      <c r="F412" s="42">
        <v>0</v>
      </c>
      <c r="G412" s="42">
        <v>0</v>
      </c>
      <c r="H412" s="42">
        <v>0</v>
      </c>
      <c r="I412" s="42">
        <v>0</v>
      </c>
      <c r="J412" s="42">
        <v>0</v>
      </c>
      <c r="K412" s="42">
        <v>0</v>
      </c>
      <c r="L412" s="42">
        <v>0</v>
      </c>
      <c r="M412" s="42">
        <v>0</v>
      </c>
      <c r="N412" s="42">
        <v>0</v>
      </c>
      <c r="O412" s="42">
        <v>0</v>
      </c>
      <c r="P412" s="42">
        <v>0</v>
      </c>
      <c r="Q412" s="42">
        <v>700</v>
      </c>
      <c r="R412" s="42">
        <v>0</v>
      </c>
      <c r="S412" s="42" t="s">
        <v>233</v>
      </c>
      <c r="T412" s="42"/>
      <c r="U412" s="42" t="s">
        <v>232</v>
      </c>
      <c r="V412" s="42"/>
      <c r="W412" s="42"/>
      <c r="X412" s="42"/>
      <c r="Y412" s="42"/>
      <c r="Z412" s="104" t="s">
        <v>105</v>
      </c>
    </row>
    <row r="413" spans="1:26" ht="110.25" x14ac:dyDescent="0.25">
      <c r="A413" s="76">
        <v>2</v>
      </c>
      <c r="B413" s="70">
        <v>2</v>
      </c>
      <c r="C413" s="42" t="s">
        <v>124</v>
      </c>
      <c r="D413" s="42" t="s">
        <v>123</v>
      </c>
      <c r="E413" s="42">
        <v>185</v>
      </c>
      <c r="F413" s="42">
        <v>50</v>
      </c>
      <c r="G413" s="42">
        <v>135</v>
      </c>
      <c r="H413" s="42">
        <v>0</v>
      </c>
      <c r="I413" s="42">
        <v>0</v>
      </c>
      <c r="J413" s="42">
        <v>0</v>
      </c>
      <c r="K413" s="42">
        <v>0</v>
      </c>
      <c r="L413" s="42">
        <v>0</v>
      </c>
      <c r="M413" s="42">
        <v>0</v>
      </c>
      <c r="N413" s="42">
        <v>0</v>
      </c>
      <c r="O413" s="42">
        <v>0</v>
      </c>
      <c r="P413" s="42">
        <v>0</v>
      </c>
      <c r="Q413" s="42">
        <v>29</v>
      </c>
      <c r="R413" s="42">
        <v>0</v>
      </c>
      <c r="S413" s="42" t="s">
        <v>106</v>
      </c>
      <c r="T413" s="42"/>
      <c r="U413" s="42" t="s">
        <v>107</v>
      </c>
      <c r="V413" s="42"/>
      <c r="W413" s="42"/>
      <c r="X413" s="42"/>
      <c r="Y413" s="42"/>
      <c r="Z413" s="104" t="s">
        <v>105</v>
      </c>
    </row>
    <row r="414" spans="1:26" ht="95.25" customHeight="1" x14ac:dyDescent="0.25">
      <c r="A414" s="76">
        <v>3</v>
      </c>
      <c r="B414" s="70">
        <v>3</v>
      </c>
      <c r="C414" s="42" t="s">
        <v>201</v>
      </c>
      <c r="D414" s="42" t="s">
        <v>129</v>
      </c>
      <c r="E414" s="42">
        <v>500</v>
      </c>
      <c r="F414" s="42">
        <v>500</v>
      </c>
      <c r="G414" s="42">
        <v>0</v>
      </c>
      <c r="H414" s="42">
        <v>0</v>
      </c>
      <c r="I414" s="42">
        <v>0</v>
      </c>
      <c r="J414" s="42">
        <v>0</v>
      </c>
      <c r="K414" s="42">
        <v>0</v>
      </c>
      <c r="L414" s="42">
        <v>0</v>
      </c>
      <c r="M414" s="42">
        <v>0</v>
      </c>
      <c r="N414" s="42">
        <v>0</v>
      </c>
      <c r="O414" s="42">
        <v>0</v>
      </c>
      <c r="P414" s="42">
        <v>0</v>
      </c>
      <c r="Q414" s="42">
        <v>30</v>
      </c>
      <c r="R414" s="42">
        <v>0</v>
      </c>
      <c r="S414" s="42" t="s">
        <v>110</v>
      </c>
      <c r="T414" s="42"/>
      <c r="U414" s="42" t="s">
        <v>113</v>
      </c>
      <c r="V414" s="42"/>
      <c r="W414" s="42"/>
      <c r="X414" s="42"/>
      <c r="Y414" s="42"/>
      <c r="Z414" s="104" t="s">
        <v>109</v>
      </c>
    </row>
    <row r="415" spans="1:26" ht="77.25" customHeight="1" x14ac:dyDescent="0.25">
      <c r="A415" s="76">
        <v>4</v>
      </c>
      <c r="B415" s="70">
        <v>4</v>
      </c>
      <c r="C415" s="42" t="s">
        <v>114</v>
      </c>
      <c r="D415" s="42" t="s">
        <v>129</v>
      </c>
      <c r="E415" s="42">
        <v>500</v>
      </c>
      <c r="F415" s="42">
        <v>500</v>
      </c>
      <c r="G415" s="42">
        <v>0</v>
      </c>
      <c r="H415" s="42">
        <v>0</v>
      </c>
      <c r="I415" s="42">
        <v>0</v>
      </c>
      <c r="J415" s="42">
        <v>0</v>
      </c>
      <c r="K415" s="42">
        <v>0</v>
      </c>
      <c r="L415" s="42">
        <v>0</v>
      </c>
      <c r="M415" s="42">
        <v>0</v>
      </c>
      <c r="N415" s="42">
        <v>0</v>
      </c>
      <c r="O415" s="42">
        <v>0</v>
      </c>
      <c r="P415" s="42">
        <v>0</v>
      </c>
      <c r="Q415" s="42">
        <v>30</v>
      </c>
      <c r="R415" s="42">
        <v>0</v>
      </c>
      <c r="S415" s="42" t="s">
        <v>110</v>
      </c>
      <c r="T415" s="42"/>
      <c r="U415" s="42" t="s">
        <v>113</v>
      </c>
      <c r="V415" s="42"/>
      <c r="W415" s="42"/>
      <c r="X415" s="42"/>
      <c r="Y415" s="42"/>
      <c r="Z415" s="104" t="s">
        <v>109</v>
      </c>
    </row>
    <row r="416" spans="1:26" ht="78.75" x14ac:dyDescent="0.25">
      <c r="A416" s="76">
        <v>5</v>
      </c>
      <c r="B416" s="70">
        <v>5</v>
      </c>
      <c r="C416" s="42" t="s">
        <v>132</v>
      </c>
      <c r="D416" s="42" t="s">
        <v>128</v>
      </c>
      <c r="E416" s="42">
        <v>500</v>
      </c>
      <c r="F416" s="42">
        <v>0</v>
      </c>
      <c r="G416" s="42">
        <v>0</v>
      </c>
      <c r="H416" s="42">
        <v>0</v>
      </c>
      <c r="I416" s="42">
        <v>0</v>
      </c>
      <c r="J416" s="42">
        <v>0</v>
      </c>
      <c r="K416" s="42">
        <v>0</v>
      </c>
      <c r="L416" s="42">
        <v>0</v>
      </c>
      <c r="M416" s="42">
        <v>0</v>
      </c>
      <c r="N416" s="42">
        <v>0</v>
      </c>
      <c r="O416" s="42">
        <v>0</v>
      </c>
      <c r="P416" s="42">
        <v>0</v>
      </c>
      <c r="Q416" s="42">
        <v>0</v>
      </c>
      <c r="R416" s="42">
        <v>120</v>
      </c>
      <c r="S416" s="42" t="s">
        <v>118</v>
      </c>
      <c r="T416" s="42"/>
      <c r="U416" s="42" t="s">
        <v>119</v>
      </c>
      <c r="V416" s="42"/>
      <c r="W416" s="42"/>
      <c r="X416" s="42"/>
      <c r="Y416" s="42"/>
      <c r="Z416" s="104" t="s">
        <v>174</v>
      </c>
    </row>
    <row r="417" spans="1:74" ht="72" customHeight="1" x14ac:dyDescent="0.25">
      <c r="A417" s="76">
        <v>6</v>
      </c>
      <c r="B417" s="70">
        <v>6</v>
      </c>
      <c r="C417" s="42" t="s">
        <v>131</v>
      </c>
      <c r="D417" s="42" t="s">
        <v>120</v>
      </c>
      <c r="E417" s="42">
        <v>100</v>
      </c>
      <c r="F417" s="42">
        <v>0</v>
      </c>
      <c r="G417" s="42">
        <v>0</v>
      </c>
      <c r="H417" s="42">
        <v>0</v>
      </c>
      <c r="I417" s="42">
        <v>0</v>
      </c>
      <c r="J417" s="42">
        <v>0</v>
      </c>
      <c r="K417" s="42">
        <v>0</v>
      </c>
      <c r="L417" s="42">
        <v>0</v>
      </c>
      <c r="M417" s="42">
        <v>0</v>
      </c>
      <c r="N417" s="42">
        <v>0</v>
      </c>
      <c r="O417" s="42">
        <v>0</v>
      </c>
      <c r="P417" s="42">
        <v>0</v>
      </c>
      <c r="Q417" s="42">
        <v>40</v>
      </c>
      <c r="R417" s="42">
        <v>0</v>
      </c>
      <c r="S417" s="42" t="s">
        <v>108</v>
      </c>
      <c r="T417" s="42"/>
      <c r="U417" s="42" t="s">
        <v>130</v>
      </c>
      <c r="V417" s="41"/>
      <c r="W417" s="42"/>
      <c r="X417" s="42"/>
      <c r="Y417" s="42"/>
      <c r="Z417" s="105" t="s">
        <v>174</v>
      </c>
    </row>
    <row r="418" spans="1:74" ht="94.5" x14ac:dyDescent="0.25">
      <c r="A418" s="76">
        <v>7</v>
      </c>
      <c r="B418" s="70">
        <v>7</v>
      </c>
      <c r="C418" s="43" t="s">
        <v>134</v>
      </c>
      <c r="D418" s="43" t="s">
        <v>120</v>
      </c>
      <c r="E418" s="43">
        <v>350</v>
      </c>
      <c r="F418" s="43">
        <v>17.5</v>
      </c>
      <c r="G418" s="43">
        <v>332.5</v>
      </c>
      <c r="H418" s="43">
        <v>0</v>
      </c>
      <c r="I418" s="43">
        <v>0</v>
      </c>
      <c r="J418" s="43">
        <v>0</v>
      </c>
      <c r="K418" s="43">
        <v>0</v>
      </c>
      <c r="L418" s="43">
        <v>0</v>
      </c>
      <c r="M418" s="43">
        <v>0</v>
      </c>
      <c r="N418" s="43">
        <v>0</v>
      </c>
      <c r="O418" s="43">
        <v>0</v>
      </c>
      <c r="P418" s="43">
        <v>0</v>
      </c>
      <c r="Q418" s="43">
        <v>38</v>
      </c>
      <c r="R418" s="43">
        <v>0</v>
      </c>
      <c r="S418" s="43" t="s">
        <v>135</v>
      </c>
      <c r="T418" s="43"/>
      <c r="U418" s="43" t="s">
        <v>136</v>
      </c>
      <c r="V418" s="43"/>
      <c r="W418" s="43"/>
      <c r="X418" s="43"/>
      <c r="Y418" s="43"/>
      <c r="Z418" s="106" t="s">
        <v>141</v>
      </c>
    </row>
    <row r="419" spans="1:74" ht="78.75" x14ac:dyDescent="0.25">
      <c r="A419" s="76">
        <v>8</v>
      </c>
      <c r="B419" s="70">
        <v>8</v>
      </c>
      <c r="C419" s="43" t="s">
        <v>143</v>
      </c>
      <c r="D419" s="43" t="s">
        <v>120</v>
      </c>
      <c r="E419" s="43">
        <v>70</v>
      </c>
      <c r="F419" s="43">
        <v>0</v>
      </c>
      <c r="G419" s="43">
        <v>0</v>
      </c>
      <c r="H419" s="43">
        <v>0</v>
      </c>
      <c r="I419" s="43">
        <v>0</v>
      </c>
      <c r="J419" s="43">
        <v>0</v>
      </c>
      <c r="K419" s="43">
        <v>0</v>
      </c>
      <c r="L419" s="43">
        <v>0</v>
      </c>
      <c r="M419" s="43">
        <v>0</v>
      </c>
      <c r="N419" s="43">
        <v>0</v>
      </c>
      <c r="O419" s="43">
        <v>0</v>
      </c>
      <c r="P419" s="43">
        <v>0</v>
      </c>
      <c r="Q419" s="43">
        <v>55</v>
      </c>
      <c r="R419" s="43">
        <v>0</v>
      </c>
      <c r="S419" s="43" t="s">
        <v>144</v>
      </c>
      <c r="T419" s="43"/>
      <c r="U419" s="43" t="s">
        <v>145</v>
      </c>
      <c r="V419" s="43"/>
      <c r="W419" s="43"/>
      <c r="X419" s="43"/>
      <c r="Y419" s="43"/>
      <c r="Z419" s="106" t="s">
        <v>146</v>
      </c>
    </row>
    <row r="420" spans="1:74" ht="63" x14ac:dyDescent="0.25">
      <c r="A420" s="76">
        <v>9</v>
      </c>
      <c r="B420" s="70">
        <v>9</v>
      </c>
      <c r="C420" s="43" t="s">
        <v>176</v>
      </c>
      <c r="D420" s="43" t="s">
        <v>120</v>
      </c>
      <c r="E420" s="43">
        <v>149</v>
      </c>
      <c r="F420" s="43">
        <v>60.9</v>
      </c>
      <c r="G420" s="43">
        <v>88.1</v>
      </c>
      <c r="H420" s="43">
        <v>0</v>
      </c>
      <c r="I420" s="43">
        <v>0</v>
      </c>
      <c r="J420" s="43">
        <v>0</v>
      </c>
      <c r="K420" s="43">
        <v>0</v>
      </c>
      <c r="L420" s="43">
        <v>0</v>
      </c>
      <c r="M420" s="43">
        <v>0</v>
      </c>
      <c r="N420" s="43">
        <v>0</v>
      </c>
      <c r="O420" s="43">
        <v>0</v>
      </c>
      <c r="P420" s="43">
        <v>0</v>
      </c>
      <c r="Q420" s="43">
        <v>40</v>
      </c>
      <c r="R420" s="43">
        <v>0</v>
      </c>
      <c r="S420" s="43" t="s">
        <v>177</v>
      </c>
      <c r="T420" s="43"/>
      <c r="U420" s="43" t="s">
        <v>178</v>
      </c>
      <c r="V420" s="43"/>
      <c r="W420" s="43"/>
      <c r="X420" s="43"/>
      <c r="Y420" s="43"/>
      <c r="Z420" s="106" t="s">
        <v>179</v>
      </c>
    </row>
    <row r="421" spans="1:74" s="46" customFormat="1" ht="78.75" x14ac:dyDescent="0.25">
      <c r="A421" s="76">
        <v>10</v>
      </c>
      <c r="B421" s="70">
        <v>10</v>
      </c>
      <c r="C421" s="43" t="s">
        <v>208</v>
      </c>
      <c r="D421" s="40" t="s">
        <v>126</v>
      </c>
      <c r="E421" s="44"/>
      <c r="F421" s="44"/>
      <c r="G421" s="44"/>
      <c r="H421" s="44">
        <v>0</v>
      </c>
      <c r="I421" s="44">
        <v>0</v>
      </c>
      <c r="J421" s="44">
        <v>0</v>
      </c>
      <c r="K421" s="44">
        <v>0</v>
      </c>
      <c r="L421" s="44">
        <v>0</v>
      </c>
      <c r="M421" s="44">
        <v>0</v>
      </c>
      <c r="N421" s="44">
        <v>0</v>
      </c>
      <c r="O421" s="44">
        <v>0</v>
      </c>
      <c r="P421" s="44">
        <v>0</v>
      </c>
      <c r="Q421" s="44">
        <v>100</v>
      </c>
      <c r="R421" s="44">
        <v>0</v>
      </c>
      <c r="S421" s="44"/>
      <c r="T421" s="44"/>
      <c r="U421" s="43" t="s">
        <v>187</v>
      </c>
      <c r="V421" s="45"/>
      <c r="W421" s="44"/>
      <c r="X421" s="44"/>
      <c r="Y421" s="40" t="s">
        <v>189</v>
      </c>
      <c r="Z421" s="105" t="s">
        <v>188</v>
      </c>
    </row>
    <row r="422" spans="1:74" s="47" customFormat="1" ht="47.25" x14ac:dyDescent="0.25">
      <c r="A422" s="76">
        <v>11</v>
      </c>
      <c r="B422" s="70">
        <v>11</v>
      </c>
      <c r="C422" s="43" t="s">
        <v>202</v>
      </c>
      <c r="D422" s="40" t="s">
        <v>120</v>
      </c>
      <c r="E422" s="40">
        <v>1400</v>
      </c>
      <c r="F422" s="40">
        <v>0</v>
      </c>
      <c r="G422" s="40">
        <v>0</v>
      </c>
      <c r="H422" s="40">
        <v>0</v>
      </c>
      <c r="I422" s="40">
        <v>0</v>
      </c>
      <c r="J422" s="40">
        <v>0</v>
      </c>
      <c r="K422" s="40">
        <v>0</v>
      </c>
      <c r="L422" s="40">
        <v>0</v>
      </c>
      <c r="M422" s="40">
        <v>0</v>
      </c>
      <c r="N422" s="40">
        <v>0</v>
      </c>
      <c r="O422" s="40">
        <v>0</v>
      </c>
      <c r="P422" s="40">
        <v>0</v>
      </c>
      <c r="Q422" s="40">
        <v>103</v>
      </c>
      <c r="R422" s="40">
        <v>0</v>
      </c>
      <c r="S422" s="40" t="s">
        <v>310</v>
      </c>
      <c r="T422" s="40"/>
      <c r="U422" s="43" t="s">
        <v>203</v>
      </c>
      <c r="V422" s="43"/>
      <c r="W422" s="40"/>
      <c r="X422" s="40"/>
      <c r="Y422" s="40"/>
      <c r="Z422" s="105" t="s">
        <v>204</v>
      </c>
    </row>
    <row r="423" spans="1:74" s="47" customFormat="1" ht="63" x14ac:dyDescent="0.25">
      <c r="A423" s="76">
        <v>12</v>
      </c>
      <c r="B423" s="70">
        <v>12</v>
      </c>
      <c r="C423" s="43" t="s">
        <v>205</v>
      </c>
      <c r="D423" s="40" t="s">
        <v>126</v>
      </c>
      <c r="E423" s="40">
        <v>57338</v>
      </c>
      <c r="F423" s="40">
        <v>52719</v>
      </c>
      <c r="G423" s="40">
        <v>0</v>
      </c>
      <c r="H423" s="40">
        <v>0</v>
      </c>
      <c r="I423" s="40">
        <v>0</v>
      </c>
      <c r="J423" s="40">
        <v>4619</v>
      </c>
      <c r="K423" s="40">
        <v>0</v>
      </c>
      <c r="L423" s="40">
        <v>0</v>
      </c>
      <c r="M423" s="40">
        <v>0</v>
      </c>
      <c r="N423" s="40">
        <v>0</v>
      </c>
      <c r="O423" s="40">
        <v>0</v>
      </c>
      <c r="P423" s="40">
        <v>0</v>
      </c>
      <c r="Q423" s="40">
        <v>4832</v>
      </c>
      <c r="R423" s="40">
        <v>0</v>
      </c>
      <c r="S423" s="40" t="s">
        <v>311</v>
      </c>
      <c r="T423" s="40"/>
      <c r="U423" s="43" t="s">
        <v>206</v>
      </c>
      <c r="V423" s="43"/>
      <c r="W423" s="40"/>
      <c r="X423" s="40"/>
      <c r="Y423" s="40"/>
      <c r="Z423" s="105" t="s">
        <v>204</v>
      </c>
    </row>
    <row r="424" spans="1:74" ht="63" x14ac:dyDescent="0.25">
      <c r="A424" s="76">
        <v>13</v>
      </c>
      <c r="B424" s="70">
        <v>13</v>
      </c>
      <c r="C424" s="48" t="s">
        <v>213</v>
      </c>
      <c r="D424" s="49" t="s">
        <v>126</v>
      </c>
      <c r="E424" s="50">
        <v>16755</v>
      </c>
      <c r="F424" s="50">
        <v>16755</v>
      </c>
      <c r="G424" s="50">
        <v>0</v>
      </c>
      <c r="H424" s="50">
        <v>0</v>
      </c>
      <c r="I424" s="50">
        <v>0</v>
      </c>
      <c r="J424" s="50">
        <v>0</v>
      </c>
      <c r="K424" s="50">
        <v>0</v>
      </c>
      <c r="L424" s="50">
        <v>0</v>
      </c>
      <c r="M424" s="50">
        <v>0</v>
      </c>
      <c r="N424" s="50">
        <v>0</v>
      </c>
      <c r="O424" s="50">
        <v>0</v>
      </c>
      <c r="P424" s="50">
        <v>0</v>
      </c>
      <c r="Q424" s="50">
        <v>0</v>
      </c>
      <c r="R424" s="50">
        <v>0</v>
      </c>
      <c r="S424" s="50" t="s">
        <v>312</v>
      </c>
      <c r="T424" s="50"/>
      <c r="U424" s="48" t="s">
        <v>210</v>
      </c>
      <c r="V424" s="51"/>
      <c r="W424" s="52"/>
      <c r="X424" s="52"/>
      <c r="Y424" s="52"/>
      <c r="Z424" s="107" t="s">
        <v>207</v>
      </c>
    </row>
    <row r="425" spans="1:74" s="24" customFormat="1" ht="65.25" customHeight="1" x14ac:dyDescent="0.25">
      <c r="A425" s="76">
        <v>14</v>
      </c>
      <c r="B425" s="70">
        <v>14</v>
      </c>
      <c r="C425" s="43" t="s">
        <v>212</v>
      </c>
      <c r="D425" s="40" t="s">
        <v>126</v>
      </c>
      <c r="E425" s="40">
        <v>5610</v>
      </c>
      <c r="F425" s="40">
        <v>5610</v>
      </c>
      <c r="G425" s="40">
        <v>0</v>
      </c>
      <c r="H425" s="40">
        <v>0</v>
      </c>
      <c r="I425" s="40">
        <v>0</v>
      </c>
      <c r="J425" s="40">
        <v>0</v>
      </c>
      <c r="K425" s="40">
        <v>0</v>
      </c>
      <c r="L425" s="40">
        <v>0</v>
      </c>
      <c r="M425" s="40">
        <v>0</v>
      </c>
      <c r="N425" s="40">
        <v>0</v>
      </c>
      <c r="O425" s="40">
        <v>0</v>
      </c>
      <c r="P425" s="40">
        <v>0</v>
      </c>
      <c r="Q425" s="40">
        <v>0</v>
      </c>
      <c r="R425" s="40">
        <v>0</v>
      </c>
      <c r="S425" s="40" t="s">
        <v>313</v>
      </c>
      <c r="T425" s="40"/>
      <c r="U425" s="43" t="s">
        <v>211</v>
      </c>
      <c r="V425" s="43"/>
      <c r="W425" s="40"/>
      <c r="X425" s="40"/>
      <c r="Y425" s="40"/>
      <c r="Z425" s="105" t="s">
        <v>204</v>
      </c>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c r="BG425" s="47"/>
      <c r="BH425" s="47"/>
      <c r="BI425" s="47"/>
      <c r="BJ425" s="47"/>
      <c r="BK425" s="47"/>
      <c r="BL425" s="47"/>
      <c r="BM425" s="47"/>
      <c r="BN425" s="47"/>
      <c r="BO425" s="47"/>
      <c r="BP425" s="47"/>
      <c r="BQ425" s="47"/>
      <c r="BR425" s="47"/>
      <c r="BS425" s="47"/>
      <c r="BT425" s="47"/>
      <c r="BU425" s="47"/>
      <c r="BV425" s="47"/>
    </row>
    <row r="426" spans="1:74" s="47" customFormat="1" ht="116.25" customHeight="1" x14ac:dyDescent="0.25">
      <c r="A426" s="76">
        <v>15</v>
      </c>
      <c r="B426" s="70">
        <v>15</v>
      </c>
      <c r="C426" s="43" t="s">
        <v>216</v>
      </c>
      <c r="D426" s="40" t="s">
        <v>120</v>
      </c>
      <c r="E426" s="40">
        <v>450</v>
      </c>
      <c r="F426" s="40">
        <v>200</v>
      </c>
      <c r="G426" s="40">
        <v>250</v>
      </c>
      <c r="H426" s="40">
        <v>0</v>
      </c>
      <c r="I426" s="40">
        <v>0</v>
      </c>
      <c r="J426" s="40">
        <v>0</v>
      </c>
      <c r="K426" s="40">
        <v>0</v>
      </c>
      <c r="L426" s="40">
        <v>0</v>
      </c>
      <c r="M426" s="40">
        <v>0</v>
      </c>
      <c r="N426" s="40">
        <v>0</v>
      </c>
      <c r="O426" s="40">
        <v>0</v>
      </c>
      <c r="P426" s="40">
        <v>0</v>
      </c>
      <c r="Q426" s="40">
        <v>80</v>
      </c>
      <c r="R426" s="40">
        <v>0</v>
      </c>
      <c r="S426" s="40" t="s">
        <v>144</v>
      </c>
      <c r="T426" s="40"/>
      <c r="U426" s="43" t="s">
        <v>214</v>
      </c>
      <c r="V426" s="43"/>
      <c r="W426" s="40"/>
      <c r="X426" s="40"/>
      <c r="Y426" s="40"/>
      <c r="Z426" s="105" t="s">
        <v>215</v>
      </c>
    </row>
    <row r="427" spans="1:74" s="47" customFormat="1" ht="100.5" customHeight="1" x14ac:dyDescent="0.25">
      <c r="A427" s="76">
        <v>16</v>
      </c>
      <c r="B427" s="70">
        <v>16</v>
      </c>
      <c r="C427" s="43" t="s">
        <v>248</v>
      </c>
      <c r="D427" s="40" t="s">
        <v>120</v>
      </c>
      <c r="E427" s="40">
        <v>500</v>
      </c>
      <c r="F427" s="40">
        <v>0</v>
      </c>
      <c r="G427" s="40">
        <v>500</v>
      </c>
      <c r="H427" s="40">
        <v>0</v>
      </c>
      <c r="I427" s="40">
        <v>0</v>
      </c>
      <c r="J427" s="40">
        <v>0</v>
      </c>
      <c r="K427" s="40">
        <v>0</v>
      </c>
      <c r="L427" s="40">
        <v>0</v>
      </c>
      <c r="M427" s="40">
        <v>0</v>
      </c>
      <c r="N427" s="40">
        <v>0</v>
      </c>
      <c r="O427" s="40">
        <v>0</v>
      </c>
      <c r="P427" s="40">
        <v>0</v>
      </c>
      <c r="Q427" s="40">
        <v>150</v>
      </c>
      <c r="R427" s="40">
        <v>0</v>
      </c>
      <c r="S427" s="40" t="s">
        <v>118</v>
      </c>
      <c r="T427" s="40"/>
      <c r="U427" s="43" t="s">
        <v>203</v>
      </c>
      <c r="V427" s="43"/>
      <c r="W427" s="40"/>
      <c r="X427" s="40"/>
      <c r="Y427" s="40"/>
      <c r="Z427" s="105" t="s">
        <v>220</v>
      </c>
    </row>
    <row r="428" spans="1:74" s="47" customFormat="1" ht="78.75" customHeight="1" x14ac:dyDescent="0.25">
      <c r="A428" s="76">
        <v>17</v>
      </c>
      <c r="B428" s="70">
        <v>17</v>
      </c>
      <c r="C428" s="43" t="s">
        <v>222</v>
      </c>
      <c r="D428" s="40" t="s">
        <v>126</v>
      </c>
      <c r="E428" s="40">
        <v>3000</v>
      </c>
      <c r="F428" s="40">
        <v>0</v>
      </c>
      <c r="G428" s="40">
        <v>0</v>
      </c>
      <c r="H428" s="40">
        <v>0</v>
      </c>
      <c r="I428" s="40">
        <v>0</v>
      </c>
      <c r="J428" s="40">
        <v>0</v>
      </c>
      <c r="K428" s="40">
        <v>0</v>
      </c>
      <c r="L428" s="40">
        <v>0</v>
      </c>
      <c r="M428" s="40">
        <v>0</v>
      </c>
      <c r="N428" s="40">
        <v>0</v>
      </c>
      <c r="O428" s="40">
        <v>0</v>
      </c>
      <c r="P428" s="40">
        <v>0</v>
      </c>
      <c r="Q428" s="40">
        <v>250</v>
      </c>
      <c r="R428" s="40">
        <v>0</v>
      </c>
      <c r="S428" s="40" t="s">
        <v>314</v>
      </c>
      <c r="T428" s="40"/>
      <c r="U428" s="43" t="s">
        <v>221</v>
      </c>
      <c r="V428" s="43"/>
      <c r="W428" s="40"/>
      <c r="X428" s="40"/>
      <c r="Y428" s="40"/>
      <c r="Z428" s="105" t="s">
        <v>231</v>
      </c>
    </row>
    <row r="429" spans="1:74" s="47" customFormat="1" ht="78.75" x14ac:dyDescent="0.25">
      <c r="A429" s="76">
        <v>18</v>
      </c>
      <c r="B429" s="70">
        <v>18</v>
      </c>
      <c r="C429" s="43" t="s">
        <v>252</v>
      </c>
      <c r="D429" s="40" t="s">
        <v>120</v>
      </c>
      <c r="E429" s="40">
        <v>500</v>
      </c>
      <c r="F429" s="40">
        <v>0</v>
      </c>
      <c r="G429" s="40">
        <v>0</v>
      </c>
      <c r="H429" s="40">
        <v>0</v>
      </c>
      <c r="I429" s="40">
        <v>0</v>
      </c>
      <c r="J429" s="40">
        <v>0</v>
      </c>
      <c r="K429" s="40">
        <v>0</v>
      </c>
      <c r="L429" s="40">
        <v>0</v>
      </c>
      <c r="M429" s="40">
        <v>0</v>
      </c>
      <c r="N429" s="40">
        <v>0</v>
      </c>
      <c r="O429" s="40">
        <v>0</v>
      </c>
      <c r="P429" s="40">
        <v>0</v>
      </c>
      <c r="Q429" s="40">
        <v>150</v>
      </c>
      <c r="R429" s="40">
        <v>0</v>
      </c>
      <c r="S429" s="40" t="s">
        <v>118</v>
      </c>
      <c r="T429" s="40"/>
      <c r="U429" s="43" t="s">
        <v>249</v>
      </c>
      <c r="V429" s="43"/>
      <c r="W429" s="40"/>
      <c r="X429" s="40"/>
      <c r="Y429" s="40"/>
      <c r="Z429" s="105" t="s">
        <v>250</v>
      </c>
    </row>
    <row r="430" spans="1:74" s="54" customFormat="1" ht="63.75" customHeight="1" x14ac:dyDescent="0.25">
      <c r="A430" s="76">
        <v>19</v>
      </c>
      <c r="B430" s="70">
        <v>19</v>
      </c>
      <c r="C430" s="42" t="s">
        <v>262</v>
      </c>
      <c r="D430" s="53" t="s">
        <v>120</v>
      </c>
      <c r="E430" s="53">
        <v>30</v>
      </c>
      <c r="F430" s="53">
        <v>0</v>
      </c>
      <c r="G430" s="53">
        <v>0</v>
      </c>
      <c r="H430" s="53">
        <v>0</v>
      </c>
      <c r="I430" s="53">
        <v>0</v>
      </c>
      <c r="J430" s="53">
        <v>0</v>
      </c>
      <c r="K430" s="53">
        <v>0</v>
      </c>
      <c r="L430" s="53">
        <v>0</v>
      </c>
      <c r="M430" s="53">
        <v>0</v>
      </c>
      <c r="N430" s="53">
        <v>0</v>
      </c>
      <c r="O430" s="53">
        <v>0</v>
      </c>
      <c r="P430" s="53">
        <v>0</v>
      </c>
      <c r="Q430" s="53">
        <v>9</v>
      </c>
      <c r="R430" s="53">
        <v>0</v>
      </c>
      <c r="S430" s="53" t="s">
        <v>315</v>
      </c>
      <c r="T430" s="53"/>
      <c r="U430" s="42" t="s">
        <v>251</v>
      </c>
      <c r="V430" s="42"/>
      <c r="W430" s="53"/>
      <c r="X430" s="53"/>
      <c r="Y430" s="53"/>
      <c r="Z430" s="108" t="s">
        <v>261</v>
      </c>
    </row>
    <row r="431" spans="1:74" s="47" customFormat="1" ht="31.5" x14ac:dyDescent="0.25">
      <c r="A431" s="76">
        <v>20</v>
      </c>
      <c r="B431" s="70">
        <v>20</v>
      </c>
      <c r="C431" s="43" t="s">
        <v>255</v>
      </c>
      <c r="D431" s="40" t="s">
        <v>256</v>
      </c>
      <c r="E431" s="40">
        <v>70</v>
      </c>
      <c r="F431" s="40">
        <v>0</v>
      </c>
      <c r="G431" s="40">
        <v>0</v>
      </c>
      <c r="H431" s="40">
        <v>0</v>
      </c>
      <c r="I431" s="40">
        <v>0</v>
      </c>
      <c r="J431" s="40">
        <v>0</v>
      </c>
      <c r="K431" s="40">
        <v>0</v>
      </c>
      <c r="L431" s="40">
        <v>0</v>
      </c>
      <c r="M431" s="40">
        <v>0</v>
      </c>
      <c r="N431" s="40">
        <v>0</v>
      </c>
      <c r="O431" s="40">
        <v>0</v>
      </c>
      <c r="P431" s="40"/>
      <c r="Q431" s="40">
        <v>20</v>
      </c>
      <c r="R431" s="40"/>
      <c r="S431" s="40" t="s">
        <v>133</v>
      </c>
      <c r="T431" s="40"/>
      <c r="U431" s="43" t="s">
        <v>372</v>
      </c>
      <c r="V431" s="43"/>
      <c r="W431" s="40"/>
      <c r="X431" s="40"/>
      <c r="Y431" s="40"/>
      <c r="Z431" s="105" t="s">
        <v>260</v>
      </c>
    </row>
    <row r="432" spans="1:74" s="47" customFormat="1" ht="115.5" customHeight="1" x14ac:dyDescent="0.25">
      <c r="A432" s="76">
        <v>21</v>
      </c>
      <c r="B432" s="70">
        <v>21</v>
      </c>
      <c r="C432" s="43" t="s">
        <v>374</v>
      </c>
      <c r="D432" s="40" t="s">
        <v>126</v>
      </c>
      <c r="E432" s="40">
        <v>314.10000000000002</v>
      </c>
      <c r="F432" s="40">
        <v>58.5</v>
      </c>
      <c r="G432" s="40">
        <v>180.5</v>
      </c>
      <c r="H432" s="40">
        <v>0</v>
      </c>
      <c r="I432" s="40">
        <v>0</v>
      </c>
      <c r="J432" s="40">
        <v>0</v>
      </c>
      <c r="K432" s="40">
        <v>0</v>
      </c>
      <c r="L432" s="40">
        <v>0</v>
      </c>
      <c r="M432" s="40">
        <v>0</v>
      </c>
      <c r="N432" s="40">
        <v>0</v>
      </c>
      <c r="O432" s="40">
        <v>0</v>
      </c>
      <c r="P432" s="40">
        <v>0</v>
      </c>
      <c r="Q432" s="40">
        <v>97</v>
      </c>
      <c r="R432" s="40"/>
      <c r="S432" s="40" t="s">
        <v>144</v>
      </c>
      <c r="T432" s="40"/>
      <c r="U432" s="43" t="s">
        <v>271</v>
      </c>
      <c r="V432" s="43"/>
      <c r="W432" s="40"/>
      <c r="X432" s="40"/>
      <c r="Y432" s="40"/>
      <c r="Z432" s="105" t="s">
        <v>272</v>
      </c>
    </row>
    <row r="433" spans="1:26" s="47" customFormat="1" ht="76.5" customHeight="1" x14ac:dyDescent="0.25">
      <c r="A433" s="76">
        <v>22</v>
      </c>
      <c r="B433" s="70">
        <v>22</v>
      </c>
      <c r="C433" s="55" t="s">
        <v>259</v>
      </c>
      <c r="D433" s="40" t="s">
        <v>257</v>
      </c>
      <c r="E433" s="40">
        <v>100</v>
      </c>
      <c r="F433" s="40">
        <v>100</v>
      </c>
      <c r="G433" s="40">
        <v>0</v>
      </c>
      <c r="H433" s="40">
        <v>0</v>
      </c>
      <c r="I433" s="40">
        <v>0</v>
      </c>
      <c r="J433" s="40">
        <v>0</v>
      </c>
      <c r="K433" s="40">
        <v>0</v>
      </c>
      <c r="L433" s="40">
        <v>0</v>
      </c>
      <c r="M433" s="40">
        <v>0</v>
      </c>
      <c r="N433" s="40">
        <v>0</v>
      </c>
      <c r="O433" s="40">
        <v>0</v>
      </c>
      <c r="P433" s="40">
        <v>0</v>
      </c>
      <c r="Q433" s="40">
        <v>50</v>
      </c>
      <c r="R433" s="40">
        <v>0</v>
      </c>
      <c r="S433" s="40" t="s">
        <v>144</v>
      </c>
      <c r="T433" s="40"/>
      <c r="U433" s="43" t="s">
        <v>258</v>
      </c>
      <c r="V433" s="43"/>
      <c r="W433" s="40"/>
      <c r="X433" s="40"/>
      <c r="Y433" s="40"/>
      <c r="Z433" s="105" t="s">
        <v>273</v>
      </c>
    </row>
    <row r="434" spans="1:26" s="47" customFormat="1" ht="76.5" customHeight="1" x14ac:dyDescent="0.25">
      <c r="A434" s="76">
        <v>23</v>
      </c>
      <c r="B434" s="70">
        <v>23</v>
      </c>
      <c r="C434" s="43" t="s">
        <v>295</v>
      </c>
      <c r="D434" s="43" t="s">
        <v>296</v>
      </c>
      <c r="E434" s="40">
        <v>1300</v>
      </c>
      <c r="F434" s="40">
        <v>260</v>
      </c>
      <c r="G434" s="40"/>
      <c r="H434" s="40"/>
      <c r="I434" s="40"/>
      <c r="J434" s="40"/>
      <c r="K434" s="40"/>
      <c r="L434" s="40"/>
      <c r="M434" s="40"/>
      <c r="N434" s="40"/>
      <c r="O434" s="40"/>
      <c r="P434" s="40"/>
      <c r="Q434" s="40">
        <v>370</v>
      </c>
      <c r="R434" s="40"/>
      <c r="S434" s="40" t="s">
        <v>311</v>
      </c>
      <c r="T434" s="40"/>
      <c r="U434" s="43" t="s">
        <v>297</v>
      </c>
      <c r="V434" s="43"/>
      <c r="W434" s="40"/>
      <c r="X434" s="40"/>
      <c r="Y434" s="40"/>
      <c r="Z434" s="105" t="s">
        <v>298</v>
      </c>
    </row>
    <row r="435" spans="1:26" s="47" customFormat="1" ht="76.5" customHeight="1" x14ac:dyDescent="0.25">
      <c r="A435" s="76">
        <v>24</v>
      </c>
      <c r="B435" s="70">
        <v>24</v>
      </c>
      <c r="C435" s="43" t="s">
        <v>301</v>
      </c>
      <c r="D435" s="43" t="s">
        <v>126</v>
      </c>
      <c r="E435" s="40">
        <v>22</v>
      </c>
      <c r="F435" s="40"/>
      <c r="G435" s="40">
        <v>22</v>
      </c>
      <c r="H435" s="40"/>
      <c r="I435" s="40"/>
      <c r="J435" s="40"/>
      <c r="K435" s="40"/>
      <c r="L435" s="40"/>
      <c r="M435" s="40"/>
      <c r="N435" s="40"/>
      <c r="O435" s="40"/>
      <c r="P435" s="40"/>
      <c r="Q435" s="40"/>
      <c r="R435" s="40">
        <v>8</v>
      </c>
      <c r="S435" s="40" t="s">
        <v>135</v>
      </c>
      <c r="T435" s="40"/>
      <c r="U435" s="43" t="s">
        <v>299</v>
      </c>
      <c r="V435" s="43"/>
      <c r="W435" s="40"/>
      <c r="X435" s="40"/>
      <c r="Y435" s="40"/>
      <c r="Z435" s="105" t="s">
        <v>300</v>
      </c>
    </row>
    <row r="436" spans="1:26" s="47" customFormat="1" ht="76.5" customHeight="1" x14ac:dyDescent="0.25">
      <c r="A436" s="76">
        <v>25</v>
      </c>
      <c r="B436" s="70">
        <v>25</v>
      </c>
      <c r="C436" s="56" t="s">
        <v>306</v>
      </c>
      <c r="D436" s="43" t="s">
        <v>129</v>
      </c>
      <c r="E436" s="40">
        <v>170</v>
      </c>
      <c r="F436" s="40"/>
      <c r="G436" s="40"/>
      <c r="H436" s="40"/>
      <c r="I436" s="40"/>
      <c r="J436" s="40"/>
      <c r="K436" s="40"/>
      <c r="L436" s="40"/>
      <c r="M436" s="40"/>
      <c r="N436" s="40"/>
      <c r="O436" s="40"/>
      <c r="P436" s="40"/>
      <c r="Q436" s="40">
        <v>50</v>
      </c>
      <c r="R436" s="40"/>
      <c r="S436" s="40" t="s">
        <v>316</v>
      </c>
      <c r="T436" s="40"/>
      <c r="U436" s="43" t="s">
        <v>302</v>
      </c>
      <c r="V436" s="43"/>
      <c r="W436" s="40"/>
      <c r="X436" s="40"/>
      <c r="Y436" s="40"/>
      <c r="Z436" s="105" t="s">
        <v>303</v>
      </c>
    </row>
    <row r="437" spans="1:26" s="47" customFormat="1" ht="94.5" customHeight="1" x14ac:dyDescent="0.25">
      <c r="A437" s="76">
        <v>26</v>
      </c>
      <c r="B437" s="70">
        <v>26</v>
      </c>
      <c r="C437" s="43" t="s">
        <v>307</v>
      </c>
      <c r="D437" s="43" t="s">
        <v>120</v>
      </c>
      <c r="E437" s="40">
        <v>500</v>
      </c>
      <c r="F437" s="40"/>
      <c r="G437" s="40">
        <v>500</v>
      </c>
      <c r="H437" s="40"/>
      <c r="I437" s="40"/>
      <c r="J437" s="40"/>
      <c r="K437" s="40"/>
      <c r="L437" s="40"/>
      <c r="M437" s="40"/>
      <c r="N437" s="40"/>
      <c r="O437" s="40"/>
      <c r="P437" s="40"/>
      <c r="Q437" s="40">
        <v>150</v>
      </c>
      <c r="R437" s="40"/>
      <c r="S437" s="40" t="s">
        <v>118</v>
      </c>
      <c r="T437" s="40"/>
      <c r="U437" s="43" t="s">
        <v>308</v>
      </c>
      <c r="V437" s="43"/>
      <c r="W437" s="40"/>
      <c r="X437" s="40"/>
      <c r="Y437" s="40"/>
      <c r="Z437" s="105" t="s">
        <v>309</v>
      </c>
    </row>
    <row r="438" spans="1:26" s="47" customFormat="1" ht="86.25" customHeight="1" x14ac:dyDescent="0.25">
      <c r="A438" s="76">
        <v>27</v>
      </c>
      <c r="B438" s="70">
        <v>27</v>
      </c>
      <c r="C438" s="43" t="s">
        <v>320</v>
      </c>
      <c r="D438" s="40" t="s">
        <v>123</v>
      </c>
      <c r="E438" s="40">
        <v>200</v>
      </c>
      <c r="F438" s="40">
        <v>100</v>
      </c>
      <c r="G438" s="40">
        <v>100</v>
      </c>
      <c r="H438" s="40"/>
      <c r="I438" s="40"/>
      <c r="J438" s="40"/>
      <c r="K438" s="40"/>
      <c r="L438" s="40"/>
      <c r="M438" s="40"/>
      <c r="N438" s="40"/>
      <c r="O438" s="40"/>
      <c r="P438" s="40"/>
      <c r="Q438" s="40">
        <v>70</v>
      </c>
      <c r="R438" s="40"/>
      <c r="S438" s="40" t="s">
        <v>317</v>
      </c>
      <c r="T438" s="40"/>
      <c r="U438" s="43" t="s">
        <v>318</v>
      </c>
      <c r="V438" s="43"/>
      <c r="W438" s="40"/>
      <c r="X438" s="40"/>
      <c r="Y438" s="40"/>
      <c r="Z438" s="105" t="s">
        <v>319</v>
      </c>
    </row>
    <row r="439" spans="1:26" s="47" customFormat="1" ht="153.75" customHeight="1" x14ac:dyDescent="0.25">
      <c r="A439" s="79">
        <v>28</v>
      </c>
      <c r="B439" s="80">
        <v>28</v>
      </c>
      <c r="C439" s="78" t="s">
        <v>421</v>
      </c>
      <c r="D439" s="78" t="s">
        <v>422</v>
      </c>
      <c r="E439" s="79">
        <v>13.3</v>
      </c>
      <c r="F439" s="79">
        <v>3.3</v>
      </c>
      <c r="G439" s="79">
        <v>9.9</v>
      </c>
      <c r="H439" s="79"/>
      <c r="I439" s="79"/>
      <c r="J439" s="79"/>
      <c r="K439" s="79"/>
      <c r="L439" s="79"/>
      <c r="M439" s="79"/>
      <c r="N439" s="79"/>
      <c r="O439" s="79"/>
      <c r="P439" s="79"/>
      <c r="Q439" s="79">
        <v>10</v>
      </c>
      <c r="R439" s="79"/>
      <c r="S439" s="79" t="s">
        <v>423</v>
      </c>
      <c r="T439" s="79"/>
      <c r="U439" s="78" t="s">
        <v>271</v>
      </c>
      <c r="V439" s="78"/>
      <c r="W439" s="79"/>
      <c r="X439" s="79"/>
      <c r="Y439" s="79"/>
      <c r="Z439" s="105" t="s">
        <v>424</v>
      </c>
    </row>
    <row r="440" spans="1:26" s="47" customFormat="1" ht="86.25" customHeight="1" x14ac:dyDescent="0.25">
      <c r="A440" s="76">
        <v>29</v>
      </c>
      <c r="B440" s="70">
        <v>29</v>
      </c>
      <c r="C440" s="43" t="s">
        <v>348</v>
      </c>
      <c r="D440" s="40" t="s">
        <v>123</v>
      </c>
      <c r="E440" s="40">
        <v>88</v>
      </c>
      <c r="F440" s="40"/>
      <c r="G440" s="40"/>
      <c r="H440" s="40"/>
      <c r="I440" s="40"/>
      <c r="J440" s="40"/>
      <c r="K440" s="40"/>
      <c r="L440" s="40"/>
      <c r="M440" s="40"/>
      <c r="N440" s="40"/>
      <c r="O440" s="40"/>
      <c r="P440" s="40"/>
      <c r="Q440" s="40"/>
      <c r="R440" s="40"/>
      <c r="S440" s="40"/>
      <c r="T440" s="40"/>
      <c r="U440" s="43" t="s">
        <v>373</v>
      </c>
      <c r="V440" s="43"/>
      <c r="W440" s="40"/>
      <c r="X440" s="40"/>
      <c r="Y440" s="40"/>
      <c r="Z440" s="105" t="s">
        <v>399</v>
      </c>
    </row>
    <row r="441" spans="1:26" s="47" customFormat="1" ht="86.25" customHeight="1" x14ac:dyDescent="0.25">
      <c r="A441" s="76">
        <v>30</v>
      </c>
      <c r="B441" s="70">
        <v>30</v>
      </c>
      <c r="C441" s="43" t="s">
        <v>400</v>
      </c>
      <c r="D441" s="43" t="s">
        <v>129</v>
      </c>
      <c r="E441" s="40">
        <v>5000</v>
      </c>
      <c r="F441" s="40"/>
      <c r="G441" s="40"/>
      <c r="H441" s="40"/>
      <c r="I441" s="40"/>
      <c r="J441" s="40"/>
      <c r="K441" s="40"/>
      <c r="L441" s="40"/>
      <c r="M441" s="40"/>
      <c r="N441" s="40"/>
      <c r="O441" s="40"/>
      <c r="P441" s="40"/>
      <c r="Q441" s="40">
        <v>80</v>
      </c>
      <c r="R441" s="40"/>
      <c r="S441" s="40" t="s">
        <v>379</v>
      </c>
      <c r="T441" s="40"/>
      <c r="U441" s="43" t="s">
        <v>380</v>
      </c>
      <c r="V441" s="43"/>
      <c r="W441" s="40"/>
      <c r="X441" s="40"/>
      <c r="Y441" s="43" t="s">
        <v>382</v>
      </c>
      <c r="Z441" s="105" t="s">
        <v>381</v>
      </c>
    </row>
    <row r="442" spans="1:26" s="47" customFormat="1" ht="143.25" customHeight="1" x14ac:dyDescent="0.25">
      <c r="A442" s="76">
        <v>31</v>
      </c>
      <c r="B442" s="81">
        <v>31</v>
      </c>
      <c r="C442" s="8" t="s">
        <v>406</v>
      </c>
      <c r="D442" s="8" t="s">
        <v>120</v>
      </c>
      <c r="E442" s="8">
        <v>1500</v>
      </c>
      <c r="F442" s="8">
        <v>1500</v>
      </c>
      <c r="G442" s="8">
        <v>0</v>
      </c>
      <c r="H442" s="8">
        <v>0</v>
      </c>
      <c r="I442" s="8">
        <v>0</v>
      </c>
      <c r="J442" s="8">
        <v>0</v>
      </c>
      <c r="K442" s="8">
        <v>0</v>
      </c>
      <c r="L442" s="8">
        <v>0</v>
      </c>
      <c r="M442" s="8">
        <v>0</v>
      </c>
      <c r="N442" s="8">
        <v>0</v>
      </c>
      <c r="O442" s="8">
        <v>0</v>
      </c>
      <c r="P442" s="8">
        <v>0</v>
      </c>
      <c r="Q442" s="8">
        <v>95</v>
      </c>
      <c r="R442" s="8">
        <v>0</v>
      </c>
      <c r="S442" s="8" t="s">
        <v>376</v>
      </c>
      <c r="T442" s="8"/>
      <c r="U442" s="8" t="s">
        <v>378</v>
      </c>
      <c r="V442" s="8" t="s">
        <v>377</v>
      </c>
      <c r="W442" s="8"/>
      <c r="X442" s="8"/>
      <c r="Y442" s="8"/>
      <c r="Z442" s="91" t="s">
        <v>381</v>
      </c>
    </row>
    <row r="443" spans="1:26" s="47" customFormat="1" ht="143.25" customHeight="1" x14ac:dyDescent="0.25">
      <c r="A443" s="76">
        <v>32</v>
      </c>
      <c r="B443" s="81">
        <v>32</v>
      </c>
      <c r="C443" s="8" t="s">
        <v>429</v>
      </c>
      <c r="D443" s="8"/>
      <c r="E443" s="8"/>
      <c r="F443" s="8"/>
      <c r="G443" s="8"/>
      <c r="H443" s="8"/>
      <c r="I443" s="8"/>
      <c r="J443" s="8"/>
      <c r="K443" s="8"/>
      <c r="L443" s="8"/>
      <c r="M443" s="8"/>
      <c r="N443" s="8"/>
      <c r="O443" s="8"/>
      <c r="P443" s="8"/>
      <c r="Q443" s="8"/>
      <c r="R443" s="8"/>
      <c r="S443" s="8"/>
      <c r="T443" s="8"/>
      <c r="U443" s="8"/>
      <c r="V443" s="8"/>
      <c r="W443" s="8"/>
      <c r="X443" s="8"/>
      <c r="Y443" s="8"/>
      <c r="Z443" s="91">
        <v>45932</v>
      </c>
    </row>
    <row r="444" spans="1:26" s="47" customFormat="1" ht="143.25" customHeight="1" x14ac:dyDescent="0.25">
      <c r="A444" s="76">
        <v>33</v>
      </c>
      <c r="B444" s="81">
        <v>33</v>
      </c>
      <c r="C444" s="8" t="s">
        <v>430</v>
      </c>
      <c r="D444" s="8" t="s">
        <v>426</v>
      </c>
      <c r="E444" s="8">
        <v>1500</v>
      </c>
      <c r="F444" s="8"/>
      <c r="G444" s="8">
        <v>1500</v>
      </c>
      <c r="H444" s="8"/>
      <c r="I444" s="8"/>
      <c r="J444" s="8"/>
      <c r="K444" s="8"/>
      <c r="L444" s="8"/>
      <c r="M444" s="8"/>
      <c r="N444" s="8"/>
      <c r="O444" s="8"/>
      <c r="P444" s="8"/>
      <c r="Q444" s="8">
        <v>30</v>
      </c>
      <c r="R444" s="8"/>
      <c r="S444" s="8" t="s">
        <v>427</v>
      </c>
      <c r="T444" s="7"/>
      <c r="U444" s="7"/>
      <c r="V444" s="9"/>
      <c r="W444" s="7"/>
      <c r="X444" s="8"/>
      <c r="Y444" s="8"/>
      <c r="Z444" s="91" t="s">
        <v>428</v>
      </c>
    </row>
    <row r="445" spans="1:26" s="47" customFormat="1" ht="143.25" customHeight="1" x14ac:dyDescent="0.25">
      <c r="A445" s="76">
        <v>34</v>
      </c>
      <c r="B445" s="70">
        <v>34</v>
      </c>
      <c r="C445" s="42" t="s">
        <v>431</v>
      </c>
      <c r="D445" s="42" t="s">
        <v>120</v>
      </c>
      <c r="E445" s="42">
        <v>16600</v>
      </c>
      <c r="F445" s="42">
        <v>0</v>
      </c>
      <c r="G445" s="42">
        <v>16600</v>
      </c>
      <c r="H445" s="42">
        <v>0</v>
      </c>
      <c r="I445" s="42">
        <v>0</v>
      </c>
      <c r="J445" s="42">
        <v>0</v>
      </c>
      <c r="K445" s="42">
        <v>0</v>
      </c>
      <c r="L445" s="42">
        <v>0</v>
      </c>
      <c r="M445" s="42">
        <v>0</v>
      </c>
      <c r="N445" s="42">
        <v>0</v>
      </c>
      <c r="O445" s="42">
        <v>0</v>
      </c>
      <c r="P445" s="42">
        <v>0</v>
      </c>
      <c r="Q445" s="42">
        <v>60</v>
      </c>
      <c r="R445" s="82">
        <v>0</v>
      </c>
      <c r="S445" s="42" t="s">
        <v>233</v>
      </c>
      <c r="T445" s="82"/>
      <c r="U445" s="42" t="s">
        <v>432</v>
      </c>
      <c r="V445" s="9"/>
      <c r="W445" s="7"/>
      <c r="X445" s="8"/>
      <c r="Y445" s="8"/>
      <c r="Z445" s="91"/>
    </row>
    <row r="446" spans="1:26" s="47" customFormat="1" ht="143.25" customHeight="1" x14ac:dyDescent="0.25">
      <c r="A446" s="76">
        <v>35</v>
      </c>
      <c r="B446" s="70">
        <v>35</v>
      </c>
      <c r="C446" s="42" t="s">
        <v>433</v>
      </c>
      <c r="D446" s="42" t="s">
        <v>123</v>
      </c>
      <c r="E446" s="42">
        <v>10000</v>
      </c>
      <c r="F446" s="42">
        <v>0</v>
      </c>
      <c r="G446" s="42">
        <v>10000</v>
      </c>
      <c r="H446" s="42">
        <v>0</v>
      </c>
      <c r="I446" s="42">
        <v>0</v>
      </c>
      <c r="J446" s="42">
        <v>0</v>
      </c>
      <c r="K446" s="42">
        <v>0</v>
      </c>
      <c r="L446" s="42">
        <v>0</v>
      </c>
      <c r="M446" s="42">
        <v>0</v>
      </c>
      <c r="N446" s="42">
        <v>0</v>
      </c>
      <c r="O446" s="42">
        <v>0</v>
      </c>
      <c r="P446" s="42">
        <v>0</v>
      </c>
      <c r="Q446" s="42">
        <v>226</v>
      </c>
      <c r="R446" s="42">
        <v>0</v>
      </c>
      <c r="S446" s="42" t="s">
        <v>434</v>
      </c>
      <c r="T446" s="42"/>
      <c r="U446" s="42" t="s">
        <v>435</v>
      </c>
      <c r="V446" s="9"/>
      <c r="W446" s="7"/>
      <c r="X446" s="8"/>
      <c r="Y446" s="8"/>
      <c r="Z446" s="91"/>
    </row>
    <row r="447" spans="1:26" s="47" customFormat="1" ht="143.25" customHeight="1" x14ac:dyDescent="0.25">
      <c r="A447" s="76">
        <v>36</v>
      </c>
      <c r="B447" s="70">
        <v>36</v>
      </c>
      <c r="C447" s="42" t="s">
        <v>436</v>
      </c>
      <c r="D447" s="42" t="s">
        <v>120</v>
      </c>
      <c r="E447" s="42">
        <v>12000</v>
      </c>
      <c r="F447" s="42">
        <v>0</v>
      </c>
      <c r="G447" s="42">
        <v>12000</v>
      </c>
      <c r="H447" s="42">
        <v>0</v>
      </c>
      <c r="I447" s="42">
        <v>0</v>
      </c>
      <c r="J447" s="42">
        <v>0</v>
      </c>
      <c r="K447" s="42">
        <v>0</v>
      </c>
      <c r="L447" s="42">
        <v>0</v>
      </c>
      <c r="M447" s="42">
        <v>0</v>
      </c>
      <c r="N447" s="42">
        <v>0</v>
      </c>
      <c r="O447" s="42">
        <v>0</v>
      </c>
      <c r="P447" s="42">
        <v>0</v>
      </c>
      <c r="Q447" s="42">
        <v>120</v>
      </c>
      <c r="R447" s="42">
        <v>0</v>
      </c>
      <c r="S447" s="42" t="s">
        <v>111</v>
      </c>
      <c r="T447" s="42"/>
      <c r="U447" s="42" t="s">
        <v>437</v>
      </c>
      <c r="V447" s="9"/>
      <c r="W447" s="7"/>
      <c r="X447" s="8"/>
      <c r="Y447" s="8"/>
      <c r="Z447" s="91"/>
    </row>
    <row r="448" spans="1:26" s="47" customFormat="1" ht="143.25" customHeight="1" x14ac:dyDescent="0.25">
      <c r="A448" s="76">
        <v>37</v>
      </c>
      <c r="B448" s="70">
        <v>37</v>
      </c>
      <c r="C448" s="42" t="s">
        <v>438</v>
      </c>
      <c r="D448" s="42" t="s">
        <v>125</v>
      </c>
      <c r="E448" s="42">
        <v>10500</v>
      </c>
      <c r="F448" s="42">
        <v>0</v>
      </c>
      <c r="G448" s="42">
        <v>10.5</v>
      </c>
      <c r="H448" s="42">
        <v>0</v>
      </c>
      <c r="I448" s="42">
        <v>0</v>
      </c>
      <c r="J448" s="42">
        <v>0</v>
      </c>
      <c r="K448" s="42">
        <v>0</v>
      </c>
      <c r="L448" s="42">
        <v>0</v>
      </c>
      <c r="M448" s="42">
        <v>0</v>
      </c>
      <c r="N448" s="42">
        <v>0</v>
      </c>
      <c r="O448" s="42">
        <v>0</v>
      </c>
      <c r="P448" s="42">
        <v>0</v>
      </c>
      <c r="Q448" s="42">
        <v>1</v>
      </c>
      <c r="R448" s="42">
        <v>0</v>
      </c>
      <c r="S448" s="42" t="s">
        <v>434</v>
      </c>
      <c r="T448" s="42"/>
      <c r="U448" s="42" t="s">
        <v>439</v>
      </c>
      <c r="V448" s="9"/>
      <c r="W448" s="7"/>
      <c r="X448" s="8"/>
      <c r="Y448" s="8"/>
      <c r="Z448" s="91"/>
    </row>
    <row r="449" spans="1:74" s="47" customFormat="1" ht="143.25" customHeight="1" x14ac:dyDescent="0.25">
      <c r="A449" s="76">
        <v>38</v>
      </c>
      <c r="B449" s="70">
        <v>38</v>
      </c>
      <c r="C449" s="42" t="s">
        <v>440</v>
      </c>
      <c r="D449" s="42" t="s">
        <v>441</v>
      </c>
      <c r="E449" s="42">
        <v>46000</v>
      </c>
      <c r="F449" s="42">
        <v>0</v>
      </c>
      <c r="G449" s="42">
        <v>46000</v>
      </c>
      <c r="H449" s="42">
        <v>0</v>
      </c>
      <c r="I449" s="42">
        <v>0</v>
      </c>
      <c r="J449" s="42">
        <v>0</v>
      </c>
      <c r="K449" s="42">
        <v>0</v>
      </c>
      <c r="L449" s="42">
        <v>0</v>
      </c>
      <c r="M449" s="42">
        <v>0</v>
      </c>
      <c r="N449" s="42">
        <v>0</v>
      </c>
      <c r="O449" s="42">
        <v>0</v>
      </c>
      <c r="P449" s="42">
        <v>0</v>
      </c>
      <c r="Q449" s="42">
        <v>120</v>
      </c>
      <c r="R449" s="42">
        <v>0</v>
      </c>
      <c r="S449" s="42" t="s">
        <v>110</v>
      </c>
      <c r="T449" s="42"/>
      <c r="U449" s="42" t="s">
        <v>442</v>
      </c>
      <c r="V449" s="9"/>
      <c r="W449" s="7"/>
      <c r="X449" s="8"/>
      <c r="Y449" s="8"/>
      <c r="Z449" s="91"/>
    </row>
    <row r="450" spans="1:74" s="47" customFormat="1" ht="143.25" customHeight="1" x14ac:dyDescent="0.25">
      <c r="A450" s="76">
        <v>39</v>
      </c>
      <c r="B450" s="84">
        <v>39</v>
      </c>
      <c r="C450" s="43" t="s">
        <v>443</v>
      </c>
      <c r="D450" s="40" t="s">
        <v>126</v>
      </c>
      <c r="E450" s="40">
        <v>2000</v>
      </c>
      <c r="F450" s="40">
        <v>0</v>
      </c>
      <c r="G450" s="40">
        <v>0</v>
      </c>
      <c r="H450" s="40">
        <v>0</v>
      </c>
      <c r="I450" s="40">
        <v>0</v>
      </c>
      <c r="J450" s="40">
        <v>0</v>
      </c>
      <c r="K450" s="40">
        <v>0</v>
      </c>
      <c r="L450" s="40">
        <v>0</v>
      </c>
      <c r="M450" s="40">
        <v>0</v>
      </c>
      <c r="N450" s="40">
        <v>0</v>
      </c>
      <c r="O450" s="40">
        <v>0</v>
      </c>
      <c r="P450" s="40">
        <v>0</v>
      </c>
      <c r="Q450" s="40">
        <v>185</v>
      </c>
      <c r="R450" s="40">
        <v>0</v>
      </c>
      <c r="S450" s="40" t="s">
        <v>133</v>
      </c>
      <c r="T450" s="40"/>
      <c r="U450" s="43" t="s">
        <v>444</v>
      </c>
      <c r="V450" s="83"/>
      <c r="W450" s="82"/>
      <c r="X450" s="82"/>
      <c r="Y450" s="82"/>
      <c r="Z450" s="105" t="s">
        <v>174</v>
      </c>
    </row>
    <row r="451" spans="1:74" s="47" customFormat="1" ht="143.25" customHeight="1" x14ac:dyDescent="0.25">
      <c r="A451" s="76">
        <v>40</v>
      </c>
      <c r="B451" s="84">
        <v>40</v>
      </c>
      <c r="C451" s="43" t="s">
        <v>445</v>
      </c>
      <c r="D451" s="40" t="s">
        <v>125</v>
      </c>
      <c r="E451" s="40">
        <v>6</v>
      </c>
      <c r="F451" s="40">
        <v>0</v>
      </c>
      <c r="G451" s="40">
        <v>0</v>
      </c>
      <c r="H451" s="40">
        <v>0</v>
      </c>
      <c r="I451" s="40">
        <v>0</v>
      </c>
      <c r="J451" s="40">
        <v>0</v>
      </c>
      <c r="K451" s="40">
        <v>0</v>
      </c>
      <c r="L451" s="40">
        <v>0</v>
      </c>
      <c r="M451" s="40">
        <v>0</v>
      </c>
      <c r="N451" s="40">
        <v>0</v>
      </c>
      <c r="O451" s="40">
        <v>0</v>
      </c>
      <c r="P451" s="40">
        <v>0</v>
      </c>
      <c r="Q451" s="40">
        <v>1500</v>
      </c>
      <c r="R451" s="40">
        <v>0</v>
      </c>
      <c r="S451" s="40" t="s">
        <v>446</v>
      </c>
      <c r="T451" s="40"/>
      <c r="U451" s="43" t="s">
        <v>447</v>
      </c>
      <c r="V451" s="40"/>
      <c r="W451" s="40"/>
      <c r="X451" s="40"/>
      <c r="Y451" s="40"/>
      <c r="Z451" s="105" t="s">
        <v>174</v>
      </c>
    </row>
    <row r="452" spans="1:74" s="47" customFormat="1" ht="143.25" customHeight="1" x14ac:dyDescent="0.25">
      <c r="A452" s="76">
        <v>41</v>
      </c>
      <c r="B452" s="85">
        <v>41</v>
      </c>
      <c r="C452" s="43" t="s">
        <v>448</v>
      </c>
      <c r="D452" s="43" t="s">
        <v>125</v>
      </c>
      <c r="E452" s="43">
        <v>7200</v>
      </c>
      <c r="F452" s="43">
        <v>0</v>
      </c>
      <c r="G452" s="43">
        <v>7200</v>
      </c>
      <c r="H452" s="43">
        <v>0</v>
      </c>
      <c r="I452" s="43">
        <v>0</v>
      </c>
      <c r="J452" s="43">
        <v>0</v>
      </c>
      <c r="K452" s="43">
        <v>0</v>
      </c>
      <c r="L452" s="43">
        <v>0</v>
      </c>
      <c r="M452" s="43">
        <v>0</v>
      </c>
      <c r="N452" s="43">
        <v>0</v>
      </c>
      <c r="O452" s="43">
        <v>0</v>
      </c>
      <c r="P452" s="43">
        <v>0</v>
      </c>
      <c r="Q452" s="43">
        <v>200</v>
      </c>
      <c r="R452" s="43">
        <v>0</v>
      </c>
      <c r="S452" s="43" t="s">
        <v>449</v>
      </c>
      <c r="T452" s="43"/>
      <c r="U452" s="43" t="s">
        <v>450</v>
      </c>
      <c r="V452" s="43"/>
      <c r="W452" s="43"/>
      <c r="X452" s="43"/>
      <c r="Y452" s="43"/>
      <c r="Z452" s="106" t="s">
        <v>174</v>
      </c>
    </row>
    <row r="453" spans="1:74" s="47" customFormat="1" ht="143.25" customHeight="1" x14ac:dyDescent="0.25">
      <c r="A453" s="76">
        <v>42</v>
      </c>
      <c r="B453" s="85">
        <v>42</v>
      </c>
      <c r="C453" s="43" t="s">
        <v>451</v>
      </c>
      <c r="D453" s="43" t="s">
        <v>125</v>
      </c>
      <c r="E453" s="43">
        <v>12500</v>
      </c>
      <c r="F453" s="43">
        <v>0</v>
      </c>
      <c r="G453" s="43">
        <v>12500</v>
      </c>
      <c r="H453" s="43">
        <v>0</v>
      </c>
      <c r="I453" s="43">
        <v>0</v>
      </c>
      <c r="J453" s="43">
        <v>0</v>
      </c>
      <c r="K453" s="43">
        <v>0</v>
      </c>
      <c r="L453" s="43">
        <v>0</v>
      </c>
      <c r="M453" s="43">
        <v>0</v>
      </c>
      <c r="N453" s="43">
        <v>0</v>
      </c>
      <c r="O453" s="43">
        <v>0</v>
      </c>
      <c r="P453" s="43">
        <v>0</v>
      </c>
      <c r="Q453" s="43">
        <v>350</v>
      </c>
      <c r="R453" s="43">
        <v>0</v>
      </c>
      <c r="S453" s="43" t="s">
        <v>449</v>
      </c>
      <c r="T453" s="43"/>
      <c r="U453" s="43" t="s">
        <v>452</v>
      </c>
      <c r="V453" s="43"/>
      <c r="W453" s="43"/>
      <c r="X453" s="43"/>
      <c r="Y453" s="43"/>
      <c r="Z453" s="106" t="s">
        <v>174</v>
      </c>
    </row>
    <row r="454" spans="1:74" s="47" customFormat="1" ht="143.25" customHeight="1" x14ac:dyDescent="0.25">
      <c r="A454" s="76">
        <v>43</v>
      </c>
      <c r="B454" s="85">
        <v>43</v>
      </c>
      <c r="C454" s="43" t="s">
        <v>453</v>
      </c>
      <c r="D454" s="43" t="s">
        <v>125</v>
      </c>
      <c r="E454" s="43">
        <v>6300</v>
      </c>
      <c r="F454" s="43">
        <v>0</v>
      </c>
      <c r="G454" s="43">
        <v>6300</v>
      </c>
      <c r="H454" s="43">
        <v>0</v>
      </c>
      <c r="I454" s="43">
        <v>0</v>
      </c>
      <c r="J454" s="43">
        <v>0</v>
      </c>
      <c r="K454" s="43">
        <v>0</v>
      </c>
      <c r="L454" s="43">
        <v>0</v>
      </c>
      <c r="M454" s="43">
        <v>0</v>
      </c>
      <c r="N454" s="43">
        <v>0</v>
      </c>
      <c r="O454" s="43">
        <v>0</v>
      </c>
      <c r="P454" s="43">
        <v>0</v>
      </c>
      <c r="Q454" s="43">
        <v>150</v>
      </c>
      <c r="R454" s="43">
        <v>0</v>
      </c>
      <c r="S454" s="43" t="s">
        <v>449</v>
      </c>
      <c r="T454" s="43"/>
      <c r="U454" s="43" t="s">
        <v>454</v>
      </c>
      <c r="V454" s="43"/>
      <c r="W454" s="43"/>
      <c r="X454" s="43"/>
      <c r="Y454" s="43"/>
      <c r="Z454" s="106" t="s">
        <v>141</v>
      </c>
    </row>
    <row r="455" spans="1:74" s="47" customFormat="1" ht="143.25" customHeight="1" x14ac:dyDescent="0.25">
      <c r="A455" s="76">
        <v>44</v>
      </c>
      <c r="B455" s="85">
        <v>44</v>
      </c>
      <c r="C455" s="43" t="s">
        <v>455</v>
      </c>
      <c r="D455" s="43" t="s">
        <v>125</v>
      </c>
      <c r="E455" s="43">
        <v>7600</v>
      </c>
      <c r="F455" s="43">
        <v>0</v>
      </c>
      <c r="G455" s="43">
        <v>7600</v>
      </c>
      <c r="H455" s="43">
        <v>0</v>
      </c>
      <c r="I455" s="43">
        <v>0</v>
      </c>
      <c r="J455" s="43">
        <v>0</v>
      </c>
      <c r="K455" s="43">
        <v>0</v>
      </c>
      <c r="L455" s="43">
        <v>0</v>
      </c>
      <c r="M455" s="43">
        <v>0</v>
      </c>
      <c r="N455" s="43">
        <v>0</v>
      </c>
      <c r="O455" s="43">
        <v>0</v>
      </c>
      <c r="P455" s="43">
        <v>0</v>
      </c>
      <c r="Q455" s="43">
        <v>300</v>
      </c>
      <c r="R455" s="43">
        <v>0</v>
      </c>
      <c r="S455" s="43" t="s">
        <v>456</v>
      </c>
      <c r="T455" s="43"/>
      <c r="U455" s="43" t="s">
        <v>457</v>
      </c>
      <c r="V455" s="43"/>
      <c r="W455" s="43"/>
      <c r="X455" s="43"/>
      <c r="Y455" s="43"/>
      <c r="Z455" s="106" t="s">
        <v>141</v>
      </c>
    </row>
    <row r="456" spans="1:74" s="47" customFormat="1" ht="143.25" customHeight="1" x14ac:dyDescent="0.25">
      <c r="A456" s="76">
        <v>45</v>
      </c>
      <c r="B456" s="85">
        <v>45</v>
      </c>
      <c r="C456" s="43" t="s">
        <v>458</v>
      </c>
      <c r="D456" s="43" t="s">
        <v>125</v>
      </c>
      <c r="E456" s="43">
        <v>13898</v>
      </c>
      <c r="F456" s="43">
        <v>0</v>
      </c>
      <c r="G456" s="43">
        <v>13898</v>
      </c>
      <c r="H456" s="43">
        <v>0</v>
      </c>
      <c r="I456" s="43">
        <v>0</v>
      </c>
      <c r="J456" s="43">
        <v>0</v>
      </c>
      <c r="K456" s="43">
        <v>0</v>
      </c>
      <c r="L456" s="43">
        <v>0</v>
      </c>
      <c r="M456" s="43">
        <v>0</v>
      </c>
      <c r="N456" s="43">
        <v>0</v>
      </c>
      <c r="O456" s="43">
        <v>0</v>
      </c>
      <c r="P456" s="43">
        <v>0</v>
      </c>
      <c r="Q456" s="43">
        <v>350</v>
      </c>
      <c r="R456" s="43">
        <v>0</v>
      </c>
      <c r="S456" s="43" t="s">
        <v>459</v>
      </c>
      <c r="T456" s="43"/>
      <c r="U456" s="43" t="s">
        <v>460</v>
      </c>
      <c r="V456" s="43"/>
      <c r="W456" s="43"/>
      <c r="X456" s="43"/>
      <c r="Y456" s="43"/>
      <c r="Z456" s="106" t="s">
        <v>141</v>
      </c>
    </row>
    <row r="457" spans="1:74" s="47" customFormat="1" ht="143.25" customHeight="1" x14ac:dyDescent="0.25">
      <c r="A457" s="76">
        <v>46</v>
      </c>
      <c r="B457" s="85">
        <v>46</v>
      </c>
      <c r="C457" s="43" t="s">
        <v>461</v>
      </c>
      <c r="D457" s="43" t="s">
        <v>125</v>
      </c>
      <c r="E457" s="43">
        <v>12350</v>
      </c>
      <c r="F457" s="43">
        <v>0</v>
      </c>
      <c r="G457" s="43">
        <v>12350</v>
      </c>
      <c r="H457" s="43">
        <v>0</v>
      </c>
      <c r="I457" s="43">
        <v>0</v>
      </c>
      <c r="J457" s="43">
        <v>0</v>
      </c>
      <c r="K457" s="43">
        <v>0</v>
      </c>
      <c r="L457" s="43">
        <v>0</v>
      </c>
      <c r="M457" s="43">
        <v>0</v>
      </c>
      <c r="N457" s="43">
        <v>0</v>
      </c>
      <c r="O457" s="43">
        <v>0</v>
      </c>
      <c r="P457" s="43">
        <v>0</v>
      </c>
      <c r="Q457" s="43">
        <v>350</v>
      </c>
      <c r="R457" s="43">
        <v>0</v>
      </c>
      <c r="S457" s="43" t="s">
        <v>456</v>
      </c>
      <c r="T457" s="43"/>
      <c r="U457" s="43" t="s">
        <v>462</v>
      </c>
      <c r="V457" s="43"/>
      <c r="W457" s="43"/>
      <c r="X457" s="43"/>
      <c r="Y457" s="43"/>
      <c r="Z457" s="106" t="s">
        <v>141</v>
      </c>
    </row>
    <row r="458" spans="1:74" s="47" customFormat="1" ht="143.25" customHeight="1" x14ac:dyDescent="0.25">
      <c r="A458" s="76">
        <v>47</v>
      </c>
      <c r="B458" s="85">
        <v>47</v>
      </c>
      <c r="C458" s="43" t="s">
        <v>463</v>
      </c>
      <c r="D458" s="43" t="s">
        <v>125</v>
      </c>
      <c r="E458" s="43">
        <v>6200</v>
      </c>
      <c r="F458" s="43">
        <v>0</v>
      </c>
      <c r="G458" s="43">
        <v>6200</v>
      </c>
      <c r="H458" s="43">
        <v>0</v>
      </c>
      <c r="I458" s="43">
        <v>0</v>
      </c>
      <c r="J458" s="43">
        <v>0</v>
      </c>
      <c r="K458" s="43">
        <v>0</v>
      </c>
      <c r="L458" s="43">
        <v>0</v>
      </c>
      <c r="M458" s="43">
        <v>0</v>
      </c>
      <c r="N458" s="43">
        <v>0</v>
      </c>
      <c r="O458" s="43">
        <v>0</v>
      </c>
      <c r="P458" s="43">
        <v>0</v>
      </c>
      <c r="Q458" s="43">
        <v>300</v>
      </c>
      <c r="R458" s="43">
        <v>0</v>
      </c>
      <c r="S458" s="43" t="s">
        <v>449</v>
      </c>
      <c r="T458" s="43"/>
      <c r="U458" s="43" t="s">
        <v>464</v>
      </c>
      <c r="V458" s="43"/>
      <c r="W458" s="43"/>
      <c r="X458" s="43"/>
      <c r="Y458" s="43"/>
      <c r="Z458" s="106" t="s">
        <v>141</v>
      </c>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row>
    <row r="459" spans="1:74" s="47" customFormat="1" ht="143.25" customHeight="1" x14ac:dyDescent="0.25">
      <c r="A459" s="76">
        <v>48</v>
      </c>
      <c r="B459" s="85">
        <v>48</v>
      </c>
      <c r="C459" s="43" t="s">
        <v>465</v>
      </c>
      <c r="D459" s="43" t="s">
        <v>125</v>
      </c>
      <c r="E459" s="43">
        <v>7200</v>
      </c>
      <c r="F459" s="43">
        <v>0</v>
      </c>
      <c r="G459" s="43">
        <v>7200</v>
      </c>
      <c r="H459" s="43">
        <v>0</v>
      </c>
      <c r="I459" s="43">
        <v>0</v>
      </c>
      <c r="J459" s="43">
        <v>0</v>
      </c>
      <c r="K459" s="43">
        <v>0</v>
      </c>
      <c r="L459" s="43">
        <v>0</v>
      </c>
      <c r="M459" s="43">
        <v>0</v>
      </c>
      <c r="N459" s="43">
        <v>0</v>
      </c>
      <c r="O459" s="43">
        <v>0</v>
      </c>
      <c r="P459" s="43">
        <v>0</v>
      </c>
      <c r="Q459" s="43">
        <v>300</v>
      </c>
      <c r="R459" s="43">
        <v>0</v>
      </c>
      <c r="S459" s="43" t="s">
        <v>449</v>
      </c>
      <c r="T459" s="43"/>
      <c r="U459" s="43" t="s">
        <v>466</v>
      </c>
      <c r="V459" s="43"/>
      <c r="W459" s="43"/>
      <c r="X459" s="43"/>
      <c r="Y459" s="43"/>
      <c r="Z459" s="106" t="s">
        <v>141</v>
      </c>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row>
    <row r="460" spans="1:74" s="47" customFormat="1" ht="143.25" customHeight="1" x14ac:dyDescent="0.25">
      <c r="A460" s="76">
        <v>49</v>
      </c>
      <c r="B460" s="85">
        <v>49</v>
      </c>
      <c r="C460" s="43" t="s">
        <v>467</v>
      </c>
      <c r="D460" s="43" t="s">
        <v>125</v>
      </c>
      <c r="E460" s="43">
        <v>12000</v>
      </c>
      <c r="F460" s="43">
        <v>0</v>
      </c>
      <c r="G460" s="43">
        <v>12000</v>
      </c>
      <c r="H460" s="43">
        <v>0</v>
      </c>
      <c r="I460" s="43">
        <v>0</v>
      </c>
      <c r="J460" s="43">
        <v>0</v>
      </c>
      <c r="K460" s="43">
        <v>0</v>
      </c>
      <c r="L460" s="43">
        <v>0</v>
      </c>
      <c r="M460" s="43">
        <v>0</v>
      </c>
      <c r="N460" s="43">
        <v>0</v>
      </c>
      <c r="O460" s="43">
        <v>0</v>
      </c>
      <c r="P460" s="43">
        <v>0</v>
      </c>
      <c r="Q460" s="43">
        <v>300</v>
      </c>
      <c r="R460" s="43">
        <v>0</v>
      </c>
      <c r="S460" s="43" t="s">
        <v>456</v>
      </c>
      <c r="T460" s="43"/>
      <c r="U460" s="43" t="s">
        <v>468</v>
      </c>
      <c r="V460" s="43"/>
      <c r="W460" s="43"/>
      <c r="X460" s="43"/>
      <c r="Y460" s="43"/>
      <c r="Z460" s="106" t="s">
        <v>141</v>
      </c>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row>
    <row r="461" spans="1:74" s="47" customFormat="1" ht="33.75" customHeight="1" x14ac:dyDescent="0.25">
      <c r="A461" s="190" t="s">
        <v>253</v>
      </c>
      <c r="B461" s="191"/>
      <c r="C461" s="191"/>
      <c r="D461" s="192"/>
      <c r="E461" s="40">
        <f>SUM(E412:E460)</f>
        <v>306068.40000000002</v>
      </c>
      <c r="F461" s="40">
        <f t="shared" ref="F461:R461" si="9">SUM(F412:F460)</f>
        <v>78434.2</v>
      </c>
      <c r="G461" s="40">
        <f t="shared" si="9"/>
        <v>173476.5</v>
      </c>
      <c r="H461" s="40">
        <f t="shared" si="9"/>
        <v>0</v>
      </c>
      <c r="I461" s="40">
        <f t="shared" si="9"/>
        <v>0</v>
      </c>
      <c r="J461" s="40">
        <f t="shared" si="9"/>
        <v>4619</v>
      </c>
      <c r="K461" s="40">
        <f t="shared" si="9"/>
        <v>0</v>
      </c>
      <c r="L461" s="40">
        <f t="shared" si="9"/>
        <v>0</v>
      </c>
      <c r="M461" s="40">
        <f t="shared" si="9"/>
        <v>0</v>
      </c>
      <c r="N461" s="40">
        <f t="shared" si="9"/>
        <v>0</v>
      </c>
      <c r="O461" s="40">
        <f t="shared" si="9"/>
        <v>0</v>
      </c>
      <c r="P461" s="40">
        <f t="shared" si="9"/>
        <v>0</v>
      </c>
      <c r="Q461" s="40">
        <f t="shared" si="9"/>
        <v>12470</v>
      </c>
      <c r="R461" s="40">
        <f t="shared" si="9"/>
        <v>128</v>
      </c>
      <c r="S461" s="40">
        <f>SUM(S412:S432)</f>
        <v>0</v>
      </c>
      <c r="T461" s="40"/>
      <c r="U461" s="43"/>
      <c r="V461" s="43"/>
      <c r="W461" s="40"/>
      <c r="X461" s="40"/>
      <c r="Y461" s="40"/>
      <c r="Z461" s="105"/>
    </row>
    <row r="464" spans="1:74" x14ac:dyDescent="0.25">
      <c r="C464" s="187" t="s">
        <v>191</v>
      </c>
      <c r="D464" s="187"/>
      <c r="E464" s="187"/>
      <c r="F464" s="187"/>
    </row>
    <row r="466" spans="5:5" ht="63.75" customHeight="1" x14ac:dyDescent="0.25"/>
    <row r="468" spans="5:5" ht="54.75" customHeight="1" x14ac:dyDescent="0.25">
      <c r="E468" s="22">
        <f>E405+E389+E359+E272+E217+E130+E112+E80</f>
        <v>494137.81799999997</v>
      </c>
    </row>
  </sheetData>
  <mergeCells count="1027">
    <mergeCell ref="A1:Z1"/>
    <mergeCell ref="X63:X73"/>
    <mergeCell ref="Y63:Y73"/>
    <mergeCell ref="X365:X370"/>
    <mergeCell ref="Y118:Y128"/>
    <mergeCell ref="Y131:Y133"/>
    <mergeCell ref="Y136:Y141"/>
    <mergeCell ref="Y149:Y156"/>
    <mergeCell ref="Y159:Y169"/>
    <mergeCell ref="Y170:Y179"/>
    <mergeCell ref="Y180:Y188"/>
    <mergeCell ref="Y189:Y198"/>
    <mergeCell ref="Y202:Y213"/>
    <mergeCell ref="Y218:Y220"/>
    <mergeCell ref="Y223:Y231"/>
    <mergeCell ref="Y242:Y251"/>
    <mergeCell ref="Y252:Y261"/>
    <mergeCell ref="X118:X128"/>
    <mergeCell ref="X131:X133"/>
    <mergeCell ref="X136:X141"/>
    <mergeCell ref="X149:X156"/>
    <mergeCell ref="X159:X169"/>
    <mergeCell ref="X170:X179"/>
    <mergeCell ref="X180:X188"/>
    <mergeCell ref="X189:X198"/>
    <mergeCell ref="X202:X213"/>
    <mergeCell ref="X218:X220"/>
    <mergeCell ref="Y365:Y370"/>
    <mergeCell ref="X2:X4"/>
    <mergeCell ref="X9:X15"/>
    <mergeCell ref="X16:X24"/>
    <mergeCell ref="X278:X287"/>
    <mergeCell ref="X288:X298"/>
    <mergeCell ref="X300:X308"/>
    <mergeCell ref="X309:X320"/>
    <mergeCell ref="X321:X330"/>
    <mergeCell ref="X331:X341"/>
    <mergeCell ref="X223:X231"/>
    <mergeCell ref="X360:X362"/>
    <mergeCell ref="Y232:Y241"/>
    <mergeCell ref="B232:B241"/>
    <mergeCell ref="W81:W83"/>
    <mergeCell ref="W136:W141"/>
    <mergeCell ref="Q223:Q231"/>
    <mergeCell ref="Q82:Q83"/>
    <mergeCell ref="R82:R83"/>
    <mergeCell ref="R86:R95"/>
    <mergeCell ref="T86:T95"/>
    <mergeCell ref="S86:S95"/>
    <mergeCell ref="U86:U95"/>
    <mergeCell ref="V86:V95"/>
    <mergeCell ref="W86:W95"/>
    <mergeCell ref="E85:V85"/>
    <mergeCell ref="W118:W128"/>
    <mergeCell ref="L118:L128"/>
    <mergeCell ref="M118:M128"/>
    <mergeCell ref="O118:O128"/>
    <mergeCell ref="W98:W106"/>
    <mergeCell ref="C223:C231"/>
    <mergeCell ref="E223:E231"/>
    <mergeCell ref="F223:F231"/>
    <mergeCell ref="G223:G231"/>
    <mergeCell ref="X232:X241"/>
    <mergeCell ref="Y262:Y270"/>
    <mergeCell ref="Y273:Y275"/>
    <mergeCell ref="Y278:Y287"/>
    <mergeCell ref="Y288:Y298"/>
    <mergeCell ref="Y300:Y308"/>
    <mergeCell ref="Y309:Y320"/>
    <mergeCell ref="Y321:Y330"/>
    <mergeCell ref="Y331:Y341"/>
    <mergeCell ref="Y360:Y362"/>
    <mergeCell ref="Y379:Y388"/>
    <mergeCell ref="X379:X388"/>
    <mergeCell ref="L232:L241"/>
    <mergeCell ref="M232:M241"/>
    <mergeCell ref="N232:N241"/>
    <mergeCell ref="O232:O241"/>
    <mergeCell ref="P232:P241"/>
    <mergeCell ref="Q232:Q241"/>
    <mergeCell ref="R232:R241"/>
    <mergeCell ref="S232:S241"/>
    <mergeCell ref="T232:T241"/>
    <mergeCell ref="U232:U241"/>
    <mergeCell ref="T288:T298"/>
    <mergeCell ref="U288:U298"/>
    <mergeCell ref="V288:V298"/>
    <mergeCell ref="N288:N298"/>
    <mergeCell ref="O288:O298"/>
    <mergeCell ref="W252:W261"/>
    <mergeCell ref="W262:W270"/>
    <mergeCell ref="O379:O388"/>
    <mergeCell ref="S371:S378"/>
    <mergeCell ref="S379:S388"/>
    <mergeCell ref="R379:R388"/>
    <mergeCell ref="Q321:Q330"/>
    <mergeCell ref="M223:M231"/>
    <mergeCell ref="N223:N231"/>
    <mergeCell ref="O223:O231"/>
    <mergeCell ref="P223:P231"/>
    <mergeCell ref="X262:X270"/>
    <mergeCell ref="X273:X275"/>
    <mergeCell ref="X25:X33"/>
    <mergeCell ref="X34:X43"/>
    <mergeCell ref="X44:X52"/>
    <mergeCell ref="X53:X62"/>
    <mergeCell ref="X81:X83"/>
    <mergeCell ref="X86:X95"/>
    <mergeCell ref="X97:X109"/>
    <mergeCell ref="X113:X115"/>
    <mergeCell ref="Y2:Y4"/>
    <mergeCell ref="Y9:Y15"/>
    <mergeCell ref="Y16:Y24"/>
    <mergeCell ref="Y25:Y33"/>
    <mergeCell ref="Y34:Y43"/>
    <mergeCell ref="Y44:Y52"/>
    <mergeCell ref="Y53:Y62"/>
    <mergeCell ref="Y81:Y83"/>
    <mergeCell ref="Y86:Y95"/>
    <mergeCell ref="Y97:Y109"/>
    <mergeCell ref="Y113:Y115"/>
    <mergeCell ref="N25:N33"/>
    <mergeCell ref="W9:W15"/>
    <mergeCell ref="T16:T24"/>
    <mergeCell ref="W16:W24"/>
    <mergeCell ref="V16:V24"/>
    <mergeCell ref="V34:V43"/>
    <mergeCell ref="W34:W43"/>
    <mergeCell ref="Y407:Y409"/>
    <mergeCell ref="Z407:Z409"/>
    <mergeCell ref="D390:D393"/>
    <mergeCell ref="D395:D404"/>
    <mergeCell ref="A407:A409"/>
    <mergeCell ref="B407:B409"/>
    <mergeCell ref="C407:C409"/>
    <mergeCell ref="D407:D409"/>
    <mergeCell ref="S407:S409"/>
    <mergeCell ref="T407:T409"/>
    <mergeCell ref="U407:U409"/>
    <mergeCell ref="V407:V409"/>
    <mergeCell ref="E394:V394"/>
    <mergeCell ref="V390:V392"/>
    <mergeCell ref="W390:W392"/>
    <mergeCell ref="E391:J391"/>
    <mergeCell ref="W395:W404"/>
    <mergeCell ref="P395:P404"/>
    <mergeCell ref="Q395:Q404"/>
    <mergeCell ref="R395:R404"/>
    <mergeCell ref="T395:T404"/>
    <mergeCell ref="Q408:Q409"/>
    <mergeCell ref="X407:X409"/>
    <mergeCell ref="X390:X392"/>
    <mergeCell ref="X395:X404"/>
    <mergeCell ref="Y390:Y392"/>
    <mergeCell ref="Y395:Y404"/>
    <mergeCell ref="U395:U404"/>
    <mergeCell ref="C395:C404"/>
    <mergeCell ref="E395:E404"/>
    <mergeCell ref="H395:H404"/>
    <mergeCell ref="T390:T392"/>
    <mergeCell ref="U390:U392"/>
    <mergeCell ref="I395:I404"/>
    <mergeCell ref="S395:S404"/>
    <mergeCell ref="V395:V404"/>
    <mergeCell ref="W407:W409"/>
    <mergeCell ref="E408:J408"/>
    <mergeCell ref="A390:A392"/>
    <mergeCell ref="A273:A275"/>
    <mergeCell ref="A218:A220"/>
    <mergeCell ref="A131:A133"/>
    <mergeCell ref="A113:A115"/>
    <mergeCell ref="A81:A83"/>
    <mergeCell ref="A360:A362"/>
    <mergeCell ref="B118:B128"/>
    <mergeCell ref="C118:C128"/>
    <mergeCell ref="E118:E128"/>
    <mergeCell ref="F118:F128"/>
    <mergeCell ref="G118:G128"/>
    <mergeCell ref="I118:I128"/>
    <mergeCell ref="J118:J128"/>
    <mergeCell ref="K118:K128"/>
    <mergeCell ref="T81:T83"/>
    <mergeCell ref="U81:U83"/>
    <mergeCell ref="V81:V83"/>
    <mergeCell ref="B86:B95"/>
    <mergeCell ref="B113:B115"/>
    <mergeCell ref="C113:C115"/>
    <mergeCell ref="A232:A241"/>
    <mergeCell ref="U118:U128"/>
    <mergeCell ref="V118:V128"/>
    <mergeCell ref="U97:U109"/>
    <mergeCell ref="T97:T109"/>
    <mergeCell ref="A2:A4"/>
    <mergeCell ref="W2:W4"/>
    <mergeCell ref="E3:J3"/>
    <mergeCell ref="K3:P3"/>
    <mergeCell ref="Q3:Q4"/>
    <mergeCell ref="R3:R4"/>
    <mergeCell ref="B2:B4"/>
    <mergeCell ref="C2:C4"/>
    <mergeCell ref="E2:P2"/>
    <mergeCell ref="Q2:R2"/>
    <mergeCell ref="S2:S4"/>
    <mergeCell ref="T2:T4"/>
    <mergeCell ref="E6:V6"/>
    <mergeCell ref="U2:U4"/>
    <mergeCell ref="V2:V4"/>
    <mergeCell ref="D2:D4"/>
    <mergeCell ref="K9:K15"/>
    <mergeCell ref="E9:E15"/>
    <mergeCell ref="F9:F15"/>
    <mergeCell ref="G9:G15"/>
    <mergeCell ref="Q9:Q15"/>
    <mergeCell ref="B9:B15"/>
    <mergeCell ref="A9:A15"/>
    <mergeCell ref="R9:R15"/>
    <mergeCell ref="S9:S15"/>
    <mergeCell ref="C9:C15"/>
    <mergeCell ref="H9:H15"/>
    <mergeCell ref="I9:I15"/>
    <mergeCell ref="J9:J15"/>
    <mergeCell ref="T9:T15"/>
    <mergeCell ref="U9:U15"/>
    <mergeCell ref="V9:V15"/>
    <mergeCell ref="L9:L15"/>
    <mergeCell ref="M9:M15"/>
    <mergeCell ref="N9:N15"/>
    <mergeCell ref="O9:O15"/>
    <mergeCell ref="P9:P15"/>
    <mergeCell ref="D232:D241"/>
    <mergeCell ref="E232:E241"/>
    <mergeCell ref="F232:F241"/>
    <mergeCell ref="G232:G241"/>
    <mergeCell ref="H232:H241"/>
    <mergeCell ref="I232:I241"/>
    <mergeCell ref="J232:J241"/>
    <mergeCell ref="K232:K241"/>
    <mergeCell ref="B16:B24"/>
    <mergeCell ref="S25:S33"/>
    <mergeCell ref="E25:E33"/>
    <mergeCell ref="F25:F33"/>
    <mergeCell ref="G25:G33"/>
    <mergeCell ref="H25:H33"/>
    <mergeCell ref="Q16:Q24"/>
    <mergeCell ref="R16:R24"/>
    <mergeCell ref="I25:I33"/>
    <mergeCell ref="P16:P24"/>
    <mergeCell ref="J16:J24"/>
    <mergeCell ref="K16:K24"/>
    <mergeCell ref="L16:L24"/>
    <mergeCell ref="M16:M24"/>
    <mergeCell ref="N16:N24"/>
    <mergeCell ref="C25:C33"/>
    <mergeCell ref="B25:B33"/>
    <mergeCell ref="F16:F24"/>
    <mergeCell ref="G16:G24"/>
    <mergeCell ref="H16:H24"/>
    <mergeCell ref="O16:O24"/>
    <mergeCell ref="I16:I24"/>
    <mergeCell ref="V25:V33"/>
    <mergeCell ref="W25:W33"/>
    <mergeCell ref="O25:O33"/>
    <mergeCell ref="P25:P33"/>
    <mergeCell ref="Q25:Q33"/>
    <mergeCell ref="R25:R33"/>
    <mergeCell ref="T25:T33"/>
    <mergeCell ref="U25:U33"/>
    <mergeCell ref="M25:M33"/>
    <mergeCell ref="J25:J33"/>
    <mergeCell ref="K25:K33"/>
    <mergeCell ref="L25:L33"/>
    <mergeCell ref="S16:S24"/>
    <mergeCell ref="C16:C24"/>
    <mergeCell ref="E16:E24"/>
    <mergeCell ref="U16:U24"/>
    <mergeCell ref="P34:P43"/>
    <mergeCell ref="Q34:Q43"/>
    <mergeCell ref="R34:R43"/>
    <mergeCell ref="T34:T43"/>
    <mergeCell ref="U34:U43"/>
    <mergeCell ref="M34:M43"/>
    <mergeCell ref="N34:N43"/>
    <mergeCell ref="E34:E43"/>
    <mergeCell ref="F34:F43"/>
    <mergeCell ref="G34:G43"/>
    <mergeCell ref="H34:H43"/>
    <mergeCell ref="C44:C52"/>
    <mergeCell ref="B44:B52"/>
    <mergeCell ref="V44:V52"/>
    <mergeCell ref="W44:W52"/>
    <mergeCell ref="T44:T52"/>
    <mergeCell ref="U44:U52"/>
    <mergeCell ref="M44:M52"/>
    <mergeCell ref="N44:N52"/>
    <mergeCell ref="B53:B62"/>
    <mergeCell ref="M53:M62"/>
    <mergeCell ref="N53:N62"/>
    <mergeCell ref="C53:C62"/>
    <mergeCell ref="E53:E62"/>
    <mergeCell ref="F53:F62"/>
    <mergeCell ref="G53:G62"/>
    <mergeCell ref="S34:S43"/>
    <mergeCell ref="O34:O43"/>
    <mergeCell ref="I34:I43"/>
    <mergeCell ref="J34:J43"/>
    <mergeCell ref="K34:K43"/>
    <mergeCell ref="L34:L43"/>
    <mergeCell ref="O44:O52"/>
    <mergeCell ref="P44:P52"/>
    <mergeCell ref="Q44:Q52"/>
    <mergeCell ref="R44:R52"/>
    <mergeCell ref="S44:S52"/>
    <mergeCell ref="E44:E52"/>
    <mergeCell ref="F44:F52"/>
    <mergeCell ref="G44:G52"/>
    <mergeCell ref="H44:H52"/>
    <mergeCell ref="I44:I52"/>
    <mergeCell ref="J44:J52"/>
    <mergeCell ref="K44:K52"/>
    <mergeCell ref="L44:L52"/>
    <mergeCell ref="B34:B43"/>
    <mergeCell ref="C34:C43"/>
    <mergeCell ref="O53:O62"/>
    <mergeCell ref="P53:P62"/>
    <mergeCell ref="Q53:Q62"/>
    <mergeCell ref="R53:R62"/>
    <mergeCell ref="U53:U62"/>
    <mergeCell ref="S53:S62"/>
    <mergeCell ref="V53:V62"/>
    <mergeCell ref="W53:W62"/>
    <mergeCell ref="W63:W73"/>
    <mergeCell ref="N63:N73"/>
    <mergeCell ref="O63:O73"/>
    <mergeCell ref="P63:P73"/>
    <mergeCell ref="Q63:Q73"/>
    <mergeCell ref="R63:R73"/>
    <mergeCell ref="K63:K73"/>
    <mergeCell ref="I63:I73"/>
    <mergeCell ref="H63:H73"/>
    <mergeCell ref="G63:G73"/>
    <mergeCell ref="F63:F73"/>
    <mergeCell ref="E63:E73"/>
    <mergeCell ref="T63:T73"/>
    <mergeCell ref="H53:H62"/>
    <mergeCell ref="I53:I62"/>
    <mergeCell ref="J53:J62"/>
    <mergeCell ref="K53:K62"/>
    <mergeCell ref="L53:L62"/>
    <mergeCell ref="T53:T62"/>
    <mergeCell ref="R97:R109"/>
    <mergeCell ref="B81:B83"/>
    <mergeCell ref="C81:C83"/>
    <mergeCell ref="E81:P81"/>
    <mergeCell ref="Q81:R81"/>
    <mergeCell ref="S81:S83"/>
    <mergeCell ref="F97:F109"/>
    <mergeCell ref="G97:G109"/>
    <mergeCell ref="H97:H109"/>
    <mergeCell ref="B97:B109"/>
    <mergeCell ref="P97:P109"/>
    <mergeCell ref="O97:O109"/>
    <mergeCell ref="E82:J82"/>
    <mergeCell ref="K82:P82"/>
    <mergeCell ref="J97:J109"/>
    <mergeCell ref="I97:I109"/>
    <mergeCell ref="C86:C95"/>
    <mergeCell ref="E86:E95"/>
    <mergeCell ref="F86:F95"/>
    <mergeCell ref="G86:G95"/>
    <mergeCell ref="H86:H95"/>
    <mergeCell ref="I86:I95"/>
    <mergeCell ref="J86:J95"/>
    <mergeCell ref="K86:K95"/>
    <mergeCell ref="L86:L95"/>
    <mergeCell ref="M86:M95"/>
    <mergeCell ref="N86:N95"/>
    <mergeCell ref="O86:O95"/>
    <mergeCell ref="P86:P95"/>
    <mergeCell ref="Q86:Q95"/>
    <mergeCell ref="C97:C109"/>
    <mergeCell ref="E97:E109"/>
    <mergeCell ref="Q97:Q109"/>
    <mergeCell ref="E113:P113"/>
    <mergeCell ref="Q113:R113"/>
    <mergeCell ref="S113:S115"/>
    <mergeCell ref="T113:T115"/>
    <mergeCell ref="U113:U115"/>
    <mergeCell ref="V113:V115"/>
    <mergeCell ref="E114:J114"/>
    <mergeCell ref="K114:P114"/>
    <mergeCell ref="Q114:Q115"/>
    <mergeCell ref="R114:R115"/>
    <mergeCell ref="E117:V117"/>
    <mergeCell ref="V97:V109"/>
    <mergeCell ref="N97:N109"/>
    <mergeCell ref="M97:M109"/>
    <mergeCell ref="L97:L109"/>
    <mergeCell ref="M136:M141"/>
    <mergeCell ref="N136:N141"/>
    <mergeCell ref="O136:O141"/>
    <mergeCell ref="P136:P141"/>
    <mergeCell ref="Q136:Q141"/>
    <mergeCell ref="R136:R141"/>
    <mergeCell ref="S136:S141"/>
    <mergeCell ref="E136:E141"/>
    <mergeCell ref="N118:N128"/>
    <mergeCell ref="P118:P128"/>
    <mergeCell ref="T136:T141"/>
    <mergeCell ref="Q118:Q128"/>
    <mergeCell ref="S118:S128"/>
    <mergeCell ref="T118:T128"/>
    <mergeCell ref="R118:R128"/>
    <mergeCell ref="S97:S109"/>
    <mergeCell ref="K97:K109"/>
    <mergeCell ref="E149:E156"/>
    <mergeCell ref="C149:C156"/>
    <mergeCell ref="C131:C133"/>
    <mergeCell ref="K132:P132"/>
    <mergeCell ref="Q132:Q133"/>
    <mergeCell ref="R132:R133"/>
    <mergeCell ref="E135:V135"/>
    <mergeCell ref="H118:H128"/>
    <mergeCell ref="E132:J132"/>
    <mergeCell ref="G136:G141"/>
    <mergeCell ref="H136:H141"/>
    <mergeCell ref="U136:U141"/>
    <mergeCell ref="V136:V141"/>
    <mergeCell ref="T159:T169"/>
    <mergeCell ref="T149:T156"/>
    <mergeCell ref="B136:B141"/>
    <mergeCell ref="C136:C141"/>
    <mergeCell ref="B159:B169"/>
    <mergeCell ref="K159:K169"/>
    <mergeCell ref="L159:L169"/>
    <mergeCell ref="G149:G156"/>
    <mergeCell ref="F149:F156"/>
    <mergeCell ref="E131:P131"/>
    <mergeCell ref="I136:I141"/>
    <mergeCell ref="J136:J141"/>
    <mergeCell ref="K136:K141"/>
    <mergeCell ref="P159:P169"/>
    <mergeCell ref="Q159:Q169"/>
    <mergeCell ref="R159:R169"/>
    <mergeCell ref="S159:S169"/>
    <mergeCell ref="G159:G169"/>
    <mergeCell ref="E159:E169"/>
    <mergeCell ref="F159:F169"/>
    <mergeCell ref="B170:B179"/>
    <mergeCell ref="S180:S188"/>
    <mergeCell ref="D189:D198"/>
    <mergeCell ref="U159:U169"/>
    <mergeCell ref="C180:C188"/>
    <mergeCell ref="E180:E188"/>
    <mergeCell ref="F180:F188"/>
    <mergeCell ref="G180:G188"/>
    <mergeCell ref="B189:B198"/>
    <mergeCell ref="P189:P198"/>
    <mergeCell ref="Q189:Q198"/>
    <mergeCell ref="R189:R198"/>
    <mergeCell ref="M189:M198"/>
    <mergeCell ref="L189:L198"/>
    <mergeCell ref="N189:N198"/>
    <mergeCell ref="B180:B188"/>
    <mergeCell ref="S189:S198"/>
    <mergeCell ref="C189:C198"/>
    <mergeCell ref="H189:H198"/>
    <mergeCell ref="G189:G198"/>
    <mergeCell ref="F189:F198"/>
    <mergeCell ref="E189:E198"/>
    <mergeCell ref="I189:I198"/>
    <mergeCell ref="G170:G179"/>
    <mergeCell ref="P170:P179"/>
    <mergeCell ref="Q170:Q179"/>
    <mergeCell ref="C170:C179"/>
    <mergeCell ref="E170:E179"/>
    <mergeCell ref="F170:F179"/>
    <mergeCell ref="S170:S179"/>
    <mergeCell ref="R170:R179"/>
    <mergeCell ref="W131:W133"/>
    <mergeCell ref="T180:T188"/>
    <mergeCell ref="H170:H179"/>
    <mergeCell ref="I170:I179"/>
    <mergeCell ref="J170:J179"/>
    <mergeCell ref="W170:W179"/>
    <mergeCell ref="R149:R156"/>
    <mergeCell ref="Q149:Q156"/>
    <mergeCell ref="P149:P156"/>
    <mergeCell ref="O149:O156"/>
    <mergeCell ref="V149:V156"/>
    <mergeCell ref="U149:U156"/>
    <mergeCell ref="S149:S156"/>
    <mergeCell ref="Q131:R131"/>
    <mergeCell ref="S131:S133"/>
    <mergeCell ref="T131:T133"/>
    <mergeCell ref="H159:H169"/>
    <mergeCell ref="I159:I169"/>
    <mergeCell ref="J159:J169"/>
    <mergeCell ref="M159:M169"/>
    <mergeCell ref="N159:N169"/>
    <mergeCell ref="K149:K156"/>
    <mergeCell ref="J149:J156"/>
    <mergeCell ref="H149:H156"/>
    <mergeCell ref="V159:V169"/>
    <mergeCell ref="O159:O169"/>
    <mergeCell ref="V142:V148"/>
    <mergeCell ref="P142:P148"/>
    <mergeCell ref="Q142:Q148"/>
    <mergeCell ref="R142:R148"/>
    <mergeCell ref="S142:S148"/>
    <mergeCell ref="F136:F141"/>
    <mergeCell ref="L136:L141"/>
    <mergeCell ref="R242:R251"/>
    <mergeCell ref="S242:S251"/>
    <mergeCell ref="Q242:Q251"/>
    <mergeCell ref="P242:P251"/>
    <mergeCell ref="U131:U133"/>
    <mergeCell ref="V131:V133"/>
    <mergeCell ref="H180:H188"/>
    <mergeCell ref="I180:I188"/>
    <mergeCell ref="J180:J188"/>
    <mergeCell ref="K180:K188"/>
    <mergeCell ref="T170:T179"/>
    <mergeCell ref="N149:N156"/>
    <mergeCell ref="M149:M156"/>
    <mergeCell ref="L149:L156"/>
    <mergeCell ref="I149:I156"/>
    <mergeCell ref="K170:K179"/>
    <mergeCell ref="L170:L179"/>
    <mergeCell ref="M170:M179"/>
    <mergeCell ref="N170:N179"/>
    <mergeCell ref="O170:O179"/>
    <mergeCell ref="V170:V179"/>
    <mergeCell ref="L180:L188"/>
    <mergeCell ref="M180:M188"/>
    <mergeCell ref="N180:N188"/>
    <mergeCell ref="O180:O188"/>
    <mergeCell ref="P180:P188"/>
    <mergeCell ref="U180:U188"/>
    <mergeCell ref="V180:V188"/>
    <mergeCell ref="Q180:Q188"/>
    <mergeCell ref="R180:R188"/>
    <mergeCell ref="C218:C220"/>
    <mergeCell ref="E218:P218"/>
    <mergeCell ref="Q218:R218"/>
    <mergeCell ref="S218:S220"/>
    <mergeCell ref="N202:N213"/>
    <mergeCell ref="O202:O213"/>
    <mergeCell ref="C202:C213"/>
    <mergeCell ref="E202:E213"/>
    <mergeCell ref="F202:F213"/>
    <mergeCell ref="V202:V213"/>
    <mergeCell ref="K252:K261"/>
    <mergeCell ref="L252:L261"/>
    <mergeCell ref="D252:D261"/>
    <mergeCell ref="C242:C251"/>
    <mergeCell ref="R223:R231"/>
    <mergeCell ref="T223:T231"/>
    <mergeCell ref="U223:U231"/>
    <mergeCell ref="L223:L231"/>
    <mergeCell ref="I223:I231"/>
    <mergeCell ref="J223:J231"/>
    <mergeCell ref="D223:D231"/>
    <mergeCell ref="V232:V241"/>
    <mergeCell ref="F252:F261"/>
    <mergeCell ref="G252:G261"/>
    <mergeCell ref="H252:H261"/>
    <mergeCell ref="I252:I261"/>
    <mergeCell ref="J252:J261"/>
    <mergeCell ref="E242:E251"/>
    <mergeCell ref="C232:C241"/>
    <mergeCell ref="V242:V251"/>
    <mergeCell ref="U242:U251"/>
    <mergeCell ref="T242:T251"/>
    <mergeCell ref="C252:C261"/>
    <mergeCell ref="E252:E261"/>
    <mergeCell ref="M252:M261"/>
    <mergeCell ref="N252:N261"/>
    <mergeCell ref="U252:U261"/>
    <mergeCell ref="V252:V261"/>
    <mergeCell ref="S252:S261"/>
    <mergeCell ref="P278:P287"/>
    <mergeCell ref="S278:S287"/>
    <mergeCell ref="F278:F287"/>
    <mergeCell ref="C262:C270"/>
    <mergeCell ref="H262:H270"/>
    <mergeCell ref="G262:G270"/>
    <mergeCell ref="F262:F270"/>
    <mergeCell ref="M262:M270"/>
    <mergeCell ref="R262:R270"/>
    <mergeCell ref="N262:N270"/>
    <mergeCell ref="V262:V270"/>
    <mergeCell ref="O262:O270"/>
    <mergeCell ref="P262:P270"/>
    <mergeCell ref="Q262:Q270"/>
    <mergeCell ref="E262:E270"/>
    <mergeCell ref="R278:R287"/>
    <mergeCell ref="T278:T287"/>
    <mergeCell ref="U278:U287"/>
    <mergeCell ref="V278:V287"/>
    <mergeCell ref="O252:O261"/>
    <mergeCell ref="P252:P261"/>
    <mergeCell ref="Q252:Q261"/>
    <mergeCell ref="R252:R261"/>
    <mergeCell ref="T252:T261"/>
    <mergeCell ref="N278:N287"/>
    <mergeCell ref="A34:A43"/>
    <mergeCell ref="A53:A62"/>
    <mergeCell ref="A86:A95"/>
    <mergeCell ref="A97:A109"/>
    <mergeCell ref="A118:A128"/>
    <mergeCell ref="A136:A141"/>
    <mergeCell ref="A149:A156"/>
    <mergeCell ref="A159:A169"/>
    <mergeCell ref="K379:K388"/>
    <mergeCell ref="B365:B370"/>
    <mergeCell ref="C365:C370"/>
    <mergeCell ref="A170:A179"/>
    <mergeCell ref="I365:I370"/>
    <mergeCell ref="J365:J370"/>
    <mergeCell ref="E361:J361"/>
    <mergeCell ref="K365:K370"/>
    <mergeCell ref="E364:V364"/>
    <mergeCell ref="R365:R370"/>
    <mergeCell ref="B360:B362"/>
    <mergeCell ref="C360:C362"/>
    <mergeCell ref="E360:P360"/>
    <mergeCell ref="Q360:R360"/>
    <mergeCell ref="A262:A270"/>
    <mergeCell ref="A278:A287"/>
    <mergeCell ref="A300:A308"/>
    <mergeCell ref="A309:A320"/>
    <mergeCell ref="A321:A330"/>
    <mergeCell ref="A63:A73"/>
    <mergeCell ref="C63:C73"/>
    <mergeCell ref="B273:B275"/>
    <mergeCell ref="C273:C275"/>
    <mergeCell ref="E273:P273"/>
    <mergeCell ref="B395:B404"/>
    <mergeCell ref="D131:D134"/>
    <mergeCell ref="D159:D169"/>
    <mergeCell ref="F395:F404"/>
    <mergeCell ref="G395:G404"/>
    <mergeCell ref="D262:D270"/>
    <mergeCell ref="E365:E370"/>
    <mergeCell ref="F365:F370"/>
    <mergeCell ref="G365:G370"/>
    <mergeCell ref="A379:A388"/>
    <mergeCell ref="D331:D341"/>
    <mergeCell ref="D321:D330"/>
    <mergeCell ref="D180:D188"/>
    <mergeCell ref="D170:D179"/>
    <mergeCell ref="E288:E298"/>
    <mergeCell ref="F288:F298"/>
    <mergeCell ref="G288:G298"/>
    <mergeCell ref="B252:B261"/>
    <mergeCell ref="D242:D251"/>
    <mergeCell ref="B131:B133"/>
    <mergeCell ref="C159:C169"/>
    <mergeCell ref="B300:B308"/>
    <mergeCell ref="C309:C320"/>
    <mergeCell ref="E309:E320"/>
    <mergeCell ref="F309:F320"/>
    <mergeCell ref="G309:G320"/>
    <mergeCell ref="B309:B320"/>
    <mergeCell ref="C300:C308"/>
    <mergeCell ref="B331:B341"/>
    <mergeCell ref="B390:B392"/>
    <mergeCell ref="C390:C392"/>
    <mergeCell ref="E390:P390"/>
    <mergeCell ref="Z390:Z392"/>
    <mergeCell ref="Z395:Z404"/>
    <mergeCell ref="Z379:Z388"/>
    <mergeCell ref="Z365:Z370"/>
    <mergeCell ref="Z360:Z362"/>
    <mergeCell ref="Z331:Z341"/>
    <mergeCell ref="Z321:Z330"/>
    <mergeCell ref="Z309:Z320"/>
    <mergeCell ref="Z300:Z308"/>
    <mergeCell ref="Z288:Z298"/>
    <mergeCell ref="Z278:Z287"/>
    <mergeCell ref="T379:T388"/>
    <mergeCell ref="U379:U388"/>
    <mergeCell ref="V379:V388"/>
    <mergeCell ref="M379:M388"/>
    <mergeCell ref="N379:N388"/>
    <mergeCell ref="Z273:Z275"/>
    <mergeCell ref="Q273:R273"/>
    <mergeCell ref="S273:S275"/>
    <mergeCell ref="E277:V277"/>
    <mergeCell ref="G278:G287"/>
    <mergeCell ref="H278:H287"/>
    <mergeCell ref="I278:I287"/>
    <mergeCell ref="J278:J287"/>
    <mergeCell ref="T273:T275"/>
    <mergeCell ref="U273:U275"/>
    <mergeCell ref="V273:V275"/>
    <mergeCell ref="E278:E287"/>
    <mergeCell ref="E274:J274"/>
    <mergeCell ref="K274:P274"/>
    <mergeCell ref="Q274:Q275"/>
    <mergeCell ref="R274:R275"/>
    <mergeCell ref="A288:A298"/>
    <mergeCell ref="N331:N341"/>
    <mergeCell ref="O309:O320"/>
    <mergeCell ref="P309:P320"/>
    <mergeCell ref="Q309:Q320"/>
    <mergeCell ref="T309:T320"/>
    <mergeCell ref="S288:S298"/>
    <mergeCell ref="S300:S308"/>
    <mergeCell ref="M300:M308"/>
    <mergeCell ref="I309:I320"/>
    <mergeCell ref="J309:J320"/>
    <mergeCell ref="U309:U320"/>
    <mergeCell ref="K309:K320"/>
    <mergeCell ref="L309:L320"/>
    <mergeCell ref="Z218:Z220"/>
    <mergeCell ref="D9:D15"/>
    <mergeCell ref="D16:D24"/>
    <mergeCell ref="D25:D33"/>
    <mergeCell ref="D34:D43"/>
    <mergeCell ref="D44:D52"/>
    <mergeCell ref="D81:D84"/>
    <mergeCell ref="D86:D95"/>
    <mergeCell ref="D97:D109"/>
    <mergeCell ref="D113:D116"/>
    <mergeCell ref="D118:D128"/>
    <mergeCell ref="D53:D62"/>
    <mergeCell ref="Z262:Z270"/>
    <mergeCell ref="Z252:Z261"/>
    <mergeCell ref="D63:D73"/>
    <mergeCell ref="A16:A24"/>
    <mergeCell ref="A25:A33"/>
    <mergeCell ref="A44:A52"/>
    <mergeCell ref="A395:A404"/>
    <mergeCell ref="A223:A231"/>
    <mergeCell ref="A242:A251"/>
    <mergeCell ref="A252:A261"/>
    <mergeCell ref="V63:V73"/>
    <mergeCell ref="U63:U73"/>
    <mergeCell ref="S63:S73"/>
    <mergeCell ref="M63:M73"/>
    <mergeCell ref="L63:L73"/>
    <mergeCell ref="J63:J73"/>
    <mergeCell ref="A180:A188"/>
    <mergeCell ref="A189:A198"/>
    <mergeCell ref="A202:A213"/>
    <mergeCell ref="R202:R213"/>
    <mergeCell ref="S202:S213"/>
    <mergeCell ref="I202:I213"/>
    <mergeCell ref="J202:J213"/>
    <mergeCell ref="T202:T213"/>
    <mergeCell ref="U170:U179"/>
    <mergeCell ref="B202:B213"/>
    <mergeCell ref="J395:J404"/>
    <mergeCell ref="K395:K404"/>
    <mergeCell ref="L395:L404"/>
    <mergeCell ref="M395:M404"/>
    <mergeCell ref="N395:N404"/>
    <mergeCell ref="P379:P388"/>
    <mergeCell ref="Q379:Q388"/>
    <mergeCell ref="B63:B73"/>
    <mergeCell ref="D136:D141"/>
    <mergeCell ref="D149:D156"/>
    <mergeCell ref="B149:B156"/>
    <mergeCell ref="B218:B220"/>
    <mergeCell ref="Z2:Z4"/>
    <mergeCell ref="Z202:Z213"/>
    <mergeCell ref="Z189:Z198"/>
    <mergeCell ref="Z180:Z188"/>
    <mergeCell ref="Z170:Z179"/>
    <mergeCell ref="Z159:Z169"/>
    <mergeCell ref="Z149:Z156"/>
    <mergeCell ref="Z131:Z133"/>
    <mergeCell ref="Z118:Z128"/>
    <mergeCell ref="Z113:Z115"/>
    <mergeCell ref="Z97:Z109"/>
    <mergeCell ref="Z86:Z95"/>
    <mergeCell ref="Z81:Z83"/>
    <mergeCell ref="Z63:Z73"/>
    <mergeCell ref="Z53:Z62"/>
    <mergeCell ref="Z44:Z52"/>
    <mergeCell ref="Z242:Z251"/>
    <mergeCell ref="Z232:Z241"/>
    <mergeCell ref="Z223:Z231"/>
    <mergeCell ref="Z136:Z141"/>
    <mergeCell ref="J379:J388"/>
    <mergeCell ref="B321:B330"/>
    <mergeCell ref="C321:C330"/>
    <mergeCell ref="E321:E330"/>
    <mergeCell ref="G331:G341"/>
    <mergeCell ref="H331:H341"/>
    <mergeCell ref="H321:H330"/>
    <mergeCell ref="M321:M330"/>
    <mergeCell ref="N321:N330"/>
    <mergeCell ref="O321:O330"/>
    <mergeCell ref="M371:M378"/>
    <mergeCell ref="N371:N378"/>
    <mergeCell ref="O371:O378"/>
    <mergeCell ref="Z34:Z43"/>
    <mergeCell ref="Z25:Z33"/>
    <mergeCell ref="Z16:Z24"/>
    <mergeCell ref="Z9:Z15"/>
    <mergeCell ref="W180:W188"/>
    <mergeCell ref="G202:G213"/>
    <mergeCell ref="U202:U213"/>
    <mergeCell ref="B288:B298"/>
    <mergeCell ref="C288:C298"/>
    <mergeCell ref="B223:B231"/>
    <mergeCell ref="B262:B270"/>
    <mergeCell ref="B242:B251"/>
    <mergeCell ref="H202:H213"/>
    <mergeCell ref="K202:K213"/>
    <mergeCell ref="L202:L213"/>
    <mergeCell ref="M202:M213"/>
    <mergeCell ref="T189:T198"/>
    <mergeCell ref="B278:B287"/>
    <mergeCell ref="C278:C287"/>
    <mergeCell ref="K408:O408"/>
    <mergeCell ref="R408:R409"/>
    <mergeCell ref="A461:D461"/>
    <mergeCell ref="Q390:R390"/>
    <mergeCell ref="S390:S392"/>
    <mergeCell ref="O331:O341"/>
    <mergeCell ref="Q407:R407"/>
    <mergeCell ref="O395:O404"/>
    <mergeCell ref="L379:L388"/>
    <mergeCell ref="K391:P391"/>
    <mergeCell ref="Q391:Q392"/>
    <mergeCell ref="R391:R392"/>
    <mergeCell ref="S365:S370"/>
    <mergeCell ref="T365:T370"/>
    <mergeCell ref="U365:U370"/>
    <mergeCell ref="V365:V370"/>
    <mergeCell ref="L365:L370"/>
    <mergeCell ref="M365:M370"/>
    <mergeCell ref="N365:N370"/>
    <mergeCell ref="O365:O370"/>
    <mergeCell ref="Q331:Q341"/>
    <mergeCell ref="U331:U341"/>
    <mergeCell ref="V331:V341"/>
    <mergeCell ref="P331:P341"/>
    <mergeCell ref="S331:S341"/>
    <mergeCell ref="B379:B388"/>
    <mergeCell ref="C379:C388"/>
    <mergeCell ref="E379:E388"/>
    <mergeCell ref="F379:F388"/>
    <mergeCell ref="G379:G388"/>
    <mergeCell ref="H379:H388"/>
    <mergeCell ref="I379:I388"/>
    <mergeCell ref="C464:F464"/>
    <mergeCell ref="W379:W388"/>
    <mergeCell ref="D379:D388"/>
    <mergeCell ref="W365:W370"/>
    <mergeCell ref="Q365:Q370"/>
    <mergeCell ref="P365:P370"/>
    <mergeCell ref="D365:D370"/>
    <mergeCell ref="R361:R362"/>
    <mergeCell ref="Q361:Q362"/>
    <mergeCell ref="K361:P361"/>
    <mergeCell ref="E407:P407"/>
    <mergeCell ref="P321:P330"/>
    <mergeCell ref="F331:F341"/>
    <mergeCell ref="C331:C341"/>
    <mergeCell ref="E331:E341"/>
    <mergeCell ref="R331:R341"/>
    <mergeCell ref="W309:W320"/>
    <mergeCell ref="D309:D320"/>
    <mergeCell ref="W331:W341"/>
    <mergeCell ref="I331:I341"/>
    <mergeCell ref="J331:J341"/>
    <mergeCell ref="K331:K341"/>
    <mergeCell ref="L331:L341"/>
    <mergeCell ref="T331:T341"/>
    <mergeCell ref="W321:W330"/>
    <mergeCell ref="R321:R330"/>
    <mergeCell ref="S321:S330"/>
    <mergeCell ref="I321:I330"/>
    <mergeCell ref="J321:J330"/>
    <mergeCell ref="K321:K330"/>
    <mergeCell ref="L321:L330"/>
    <mergeCell ref="A411:V411"/>
    <mergeCell ref="L300:L308"/>
    <mergeCell ref="W159:W169"/>
    <mergeCell ref="W149:W156"/>
    <mergeCell ref="W300:W308"/>
    <mergeCell ref="V300:V308"/>
    <mergeCell ref="U300:U308"/>
    <mergeCell ref="T300:T308"/>
    <mergeCell ref="R300:R308"/>
    <mergeCell ref="Q300:Q308"/>
    <mergeCell ref="P300:P308"/>
    <mergeCell ref="O300:O308"/>
    <mergeCell ref="P371:P378"/>
    <mergeCell ref="Q371:Q378"/>
    <mergeCell ref="R371:R378"/>
    <mergeCell ref="T262:T270"/>
    <mergeCell ref="P288:P298"/>
    <mergeCell ref="Q288:Q298"/>
    <mergeCell ref="N300:N308"/>
    <mergeCell ref="W202:W213"/>
    <mergeCell ref="P202:P213"/>
    <mergeCell ref="Q202:Q213"/>
    <mergeCell ref="U189:U198"/>
    <mergeCell ref="W189:W198"/>
    <mergeCell ref="L242:L251"/>
    <mergeCell ref="S223:S231"/>
    <mergeCell ref="E222:V222"/>
    <mergeCell ref="T218:T220"/>
    <mergeCell ref="U218:U220"/>
    <mergeCell ref="V218:V220"/>
    <mergeCell ref="W218:W220"/>
    <mergeCell ref="E219:J219"/>
    <mergeCell ref="K219:P219"/>
    <mergeCell ref="D278:D287"/>
    <mergeCell ref="W273:W275"/>
    <mergeCell ref="D273:D276"/>
    <mergeCell ref="V189:V198"/>
    <mergeCell ref="W278:W287"/>
    <mergeCell ref="K278:K287"/>
    <mergeCell ref="L278:L287"/>
    <mergeCell ref="M278:M287"/>
    <mergeCell ref="I262:I270"/>
    <mergeCell ref="J262:J270"/>
    <mergeCell ref="K262:K270"/>
    <mergeCell ref="L262:L270"/>
    <mergeCell ref="U262:U270"/>
    <mergeCell ref="H288:H298"/>
    <mergeCell ref="I288:I298"/>
    <mergeCell ref="J288:J298"/>
    <mergeCell ref="K288:K298"/>
    <mergeCell ref="R288:R298"/>
    <mergeCell ref="W288:W298"/>
    <mergeCell ref="K242:K251"/>
    <mergeCell ref="J242:J251"/>
    <mergeCell ref="I242:I251"/>
    <mergeCell ref="H242:H251"/>
    <mergeCell ref="G242:G251"/>
    <mergeCell ref="F242:F251"/>
    <mergeCell ref="H223:H231"/>
    <mergeCell ref="O189:O198"/>
    <mergeCell ref="J189:J198"/>
    <mergeCell ref="K189:K198"/>
    <mergeCell ref="K223:K231"/>
    <mergeCell ref="W232:W241"/>
    <mergeCell ref="W242:W251"/>
    <mergeCell ref="X242:X251"/>
    <mergeCell ref="N242:N251"/>
    <mergeCell ref="M242:M251"/>
    <mergeCell ref="D218:D221"/>
    <mergeCell ref="D202:D213"/>
    <mergeCell ref="V321:V330"/>
    <mergeCell ref="M288:M298"/>
    <mergeCell ref="S262:S270"/>
    <mergeCell ref="Q219:Q220"/>
    <mergeCell ref="R219:R220"/>
    <mergeCell ref="O242:O251"/>
    <mergeCell ref="X252:X261"/>
    <mergeCell ref="T321:T330"/>
    <mergeCell ref="U321:U330"/>
    <mergeCell ref="E300:E308"/>
    <mergeCell ref="F300:F308"/>
    <mergeCell ref="G300:G308"/>
    <mergeCell ref="H300:H308"/>
    <mergeCell ref="I300:I308"/>
    <mergeCell ref="J300:J308"/>
    <mergeCell ref="K300:K308"/>
    <mergeCell ref="V223:V231"/>
    <mergeCell ref="W223:W231"/>
    <mergeCell ref="L288:L298"/>
    <mergeCell ref="F321:F330"/>
    <mergeCell ref="G321:G330"/>
    <mergeCell ref="R309:R320"/>
    <mergeCell ref="M309:M320"/>
    <mergeCell ref="D300:D308"/>
    <mergeCell ref="D288:D298"/>
    <mergeCell ref="Q278:Q287"/>
    <mergeCell ref="O278:O287"/>
    <mergeCell ref="W360:W362"/>
    <mergeCell ref="V360:V362"/>
    <mergeCell ref="U360:U362"/>
    <mergeCell ref="T360:T362"/>
    <mergeCell ref="S360:S362"/>
    <mergeCell ref="D360:D363"/>
    <mergeCell ref="H365:H370"/>
    <mergeCell ref="A331:A341"/>
    <mergeCell ref="V309:V320"/>
    <mergeCell ref="A371:A378"/>
    <mergeCell ref="U371:U378"/>
    <mergeCell ref="T371:T378"/>
    <mergeCell ref="V371:V378"/>
    <mergeCell ref="C371:C378"/>
    <mergeCell ref="D371:D378"/>
    <mergeCell ref="E371:E378"/>
    <mergeCell ref="F371:F378"/>
    <mergeCell ref="G371:G378"/>
    <mergeCell ref="I371:I378"/>
    <mergeCell ref="H371:H378"/>
    <mergeCell ref="B371:B378"/>
    <mergeCell ref="J371:J378"/>
    <mergeCell ref="L371:L378"/>
    <mergeCell ref="K371:K378"/>
    <mergeCell ref="S309:S320"/>
    <mergeCell ref="H309:H320"/>
    <mergeCell ref="M331:M341"/>
    <mergeCell ref="N309:N320"/>
    <mergeCell ref="A365:A370"/>
    <mergeCell ref="T142:T148"/>
    <mergeCell ref="U142:U148"/>
    <mergeCell ref="N142:N148"/>
    <mergeCell ref="O142:O148"/>
    <mergeCell ref="W142:W148"/>
    <mergeCell ref="X142:X148"/>
    <mergeCell ref="Y142:Y148"/>
    <mergeCell ref="Z142:Z148"/>
    <mergeCell ref="A142:A148"/>
    <mergeCell ref="B142:B148"/>
    <mergeCell ref="C142:C148"/>
    <mergeCell ref="D142:D148"/>
    <mergeCell ref="E142:E148"/>
    <mergeCell ref="F142:F148"/>
    <mergeCell ref="G142:G148"/>
    <mergeCell ref="H142:H148"/>
    <mergeCell ref="I142:I148"/>
    <mergeCell ref="J142:J148"/>
    <mergeCell ref="K142:K148"/>
    <mergeCell ref="L142:L148"/>
    <mergeCell ref="M142:M148"/>
  </mergeCells>
  <pageMargins left="0.70866141732283461" right="0.70866141732283461" top="0.74803149606299213" bottom="0.74803149606299213" header="0.31496062992125984" footer="0.31496062992125984"/>
  <pageSetup scale="1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topLeftCell="A61" workbookViewId="0">
      <selection activeCell="A87" sqref="A87"/>
    </sheetView>
  </sheetViews>
  <sheetFormatPr defaultRowHeight="15" x14ac:dyDescent="0.25"/>
  <sheetData>
    <row r="1" spans="1:2" x14ac:dyDescent="0.25">
      <c r="A1" s="267">
        <v>2500</v>
      </c>
      <c r="B1" s="270">
        <v>350</v>
      </c>
    </row>
    <row r="2" spans="1:2" x14ac:dyDescent="0.25">
      <c r="A2" s="268"/>
      <c r="B2" s="271"/>
    </row>
    <row r="3" spans="1:2" x14ac:dyDescent="0.25">
      <c r="A3" s="268"/>
      <c r="B3" s="271"/>
    </row>
    <row r="4" spans="1:2" x14ac:dyDescent="0.25">
      <c r="A4" s="268"/>
      <c r="B4" s="271"/>
    </row>
    <row r="5" spans="1:2" x14ac:dyDescent="0.25">
      <c r="A5" s="268"/>
      <c r="B5" s="271"/>
    </row>
    <row r="6" spans="1:2" x14ac:dyDescent="0.25">
      <c r="A6" s="269"/>
      <c r="B6" s="272"/>
    </row>
    <row r="7" spans="1:2" x14ac:dyDescent="0.25">
      <c r="A7" s="3">
        <v>105</v>
      </c>
      <c r="B7" s="3">
        <v>6</v>
      </c>
    </row>
    <row r="8" spans="1:2" x14ac:dyDescent="0.25">
      <c r="A8" s="2"/>
      <c r="B8" s="1"/>
    </row>
    <row r="9" spans="1:2" x14ac:dyDescent="0.25">
      <c r="A9" s="2"/>
      <c r="B9" s="1"/>
    </row>
    <row r="10" spans="1:2" x14ac:dyDescent="0.25">
      <c r="A10" s="2"/>
      <c r="B10" s="1"/>
    </row>
    <row r="11" spans="1:2" x14ac:dyDescent="0.25">
      <c r="A11" s="2"/>
      <c r="B11" s="1"/>
    </row>
    <row r="12" spans="1:2" x14ac:dyDescent="0.25">
      <c r="A12" s="2"/>
      <c r="B12" s="1"/>
    </row>
    <row r="13" spans="1:2" x14ac:dyDescent="0.25">
      <c r="A13" s="270">
        <v>75</v>
      </c>
      <c r="B13" s="270">
        <v>30</v>
      </c>
    </row>
    <row r="14" spans="1:2" x14ac:dyDescent="0.25">
      <c r="A14" s="271"/>
      <c r="B14" s="271"/>
    </row>
    <row r="15" spans="1:2" x14ac:dyDescent="0.25">
      <c r="A15" s="271"/>
      <c r="B15" s="271"/>
    </row>
    <row r="16" spans="1:2" x14ac:dyDescent="0.25">
      <c r="A16" s="271"/>
      <c r="B16" s="271"/>
    </row>
    <row r="17" spans="1:2" x14ac:dyDescent="0.25">
      <c r="A17" s="271"/>
      <c r="B17" s="271"/>
    </row>
    <row r="18" spans="1:2" x14ac:dyDescent="0.25">
      <c r="A18" s="271"/>
      <c r="B18" s="271"/>
    </row>
    <row r="19" spans="1:2" x14ac:dyDescent="0.25">
      <c r="A19" s="271"/>
      <c r="B19" s="271"/>
    </row>
    <row r="20" spans="1:2" x14ac:dyDescent="0.25">
      <c r="A20" s="272"/>
      <c r="B20" s="272"/>
    </row>
    <row r="21" spans="1:2" x14ac:dyDescent="0.25">
      <c r="A21" s="4">
        <v>35</v>
      </c>
      <c r="B21" s="4"/>
    </row>
    <row r="22" spans="1:2" x14ac:dyDescent="0.25">
      <c r="A22" s="4">
        <v>17</v>
      </c>
      <c r="B22" s="4">
        <v>17</v>
      </c>
    </row>
    <row r="23" spans="1:2" x14ac:dyDescent="0.25">
      <c r="A23" s="270">
        <v>127</v>
      </c>
      <c r="B23" s="270">
        <v>36</v>
      </c>
    </row>
    <row r="24" spans="1:2" x14ac:dyDescent="0.25">
      <c r="A24" s="271"/>
      <c r="B24" s="271"/>
    </row>
    <row r="25" spans="1:2" x14ac:dyDescent="0.25">
      <c r="A25" s="271"/>
      <c r="B25" s="271"/>
    </row>
    <row r="26" spans="1:2" x14ac:dyDescent="0.25">
      <c r="A26" s="271"/>
      <c r="B26" s="271"/>
    </row>
    <row r="27" spans="1:2" x14ac:dyDescent="0.25">
      <c r="A27" s="271"/>
      <c r="B27" s="271"/>
    </row>
    <row r="28" spans="1:2" x14ac:dyDescent="0.25">
      <c r="A28" s="271"/>
      <c r="B28" s="271"/>
    </row>
    <row r="29" spans="1:2" x14ac:dyDescent="0.25">
      <c r="A29" s="271"/>
      <c r="B29" s="271"/>
    </row>
    <row r="30" spans="1:2" x14ac:dyDescent="0.25">
      <c r="A30" s="271"/>
      <c r="B30" s="271"/>
    </row>
    <row r="31" spans="1:2" x14ac:dyDescent="0.25">
      <c r="A31" s="271"/>
      <c r="B31" s="271"/>
    </row>
    <row r="32" spans="1:2" x14ac:dyDescent="0.25">
      <c r="A32" s="271"/>
      <c r="B32" s="271"/>
    </row>
    <row r="33" spans="1:2" x14ac:dyDescent="0.25">
      <c r="A33" s="272"/>
      <c r="B33" s="272"/>
    </row>
    <row r="34" spans="1:2" x14ac:dyDescent="0.25">
      <c r="A34" s="270">
        <v>196</v>
      </c>
      <c r="B34" s="270">
        <v>198</v>
      </c>
    </row>
    <row r="35" spans="1:2" x14ac:dyDescent="0.25">
      <c r="A35" s="271"/>
      <c r="B35" s="271"/>
    </row>
    <row r="36" spans="1:2" x14ac:dyDescent="0.25">
      <c r="A36" s="271"/>
      <c r="B36" s="271"/>
    </row>
    <row r="37" spans="1:2" x14ac:dyDescent="0.25">
      <c r="A37" s="271"/>
      <c r="B37" s="271"/>
    </row>
    <row r="38" spans="1:2" x14ac:dyDescent="0.25">
      <c r="A38" s="271"/>
      <c r="B38" s="271"/>
    </row>
    <row r="39" spans="1:2" x14ac:dyDescent="0.25">
      <c r="A39" s="271"/>
      <c r="B39" s="271"/>
    </row>
    <row r="40" spans="1:2" x14ac:dyDescent="0.25">
      <c r="A40" s="271"/>
      <c r="B40" s="271"/>
    </row>
    <row r="41" spans="1:2" x14ac:dyDescent="0.25">
      <c r="A41" s="271"/>
      <c r="B41" s="271"/>
    </row>
    <row r="42" spans="1:2" x14ac:dyDescent="0.25">
      <c r="A42" s="271"/>
      <c r="B42" s="271"/>
    </row>
    <row r="43" spans="1:2" x14ac:dyDescent="0.25">
      <c r="A43" s="271"/>
      <c r="B43" s="271"/>
    </row>
    <row r="44" spans="1:2" x14ac:dyDescent="0.25">
      <c r="A44" s="272"/>
      <c r="B44" s="272"/>
    </row>
    <row r="45" spans="1:2" x14ac:dyDescent="0.25">
      <c r="A45" s="270">
        <v>146</v>
      </c>
      <c r="B45" s="270">
        <v>26</v>
      </c>
    </row>
    <row r="46" spans="1:2" x14ac:dyDescent="0.25">
      <c r="A46" s="271"/>
      <c r="B46" s="271"/>
    </row>
    <row r="47" spans="1:2" x14ac:dyDescent="0.25">
      <c r="A47" s="271"/>
      <c r="B47" s="271"/>
    </row>
    <row r="48" spans="1:2" x14ac:dyDescent="0.25">
      <c r="A48" s="271"/>
      <c r="B48" s="271"/>
    </row>
    <row r="49" spans="1:2" x14ac:dyDescent="0.25">
      <c r="A49" s="271"/>
      <c r="B49" s="271"/>
    </row>
    <row r="50" spans="1:2" x14ac:dyDescent="0.25">
      <c r="A50" s="271"/>
      <c r="B50" s="271"/>
    </row>
    <row r="51" spans="1:2" x14ac:dyDescent="0.25">
      <c r="A51" s="271"/>
      <c r="B51" s="271"/>
    </row>
    <row r="52" spans="1:2" x14ac:dyDescent="0.25">
      <c r="A52" s="271"/>
      <c r="B52" s="271"/>
    </row>
    <row r="53" spans="1:2" x14ac:dyDescent="0.25">
      <c r="A53" s="271"/>
      <c r="B53" s="271"/>
    </row>
    <row r="54" spans="1:2" x14ac:dyDescent="0.25">
      <c r="A54" s="272"/>
      <c r="B54" s="272"/>
    </row>
    <row r="55" spans="1:2" x14ac:dyDescent="0.25">
      <c r="A55" s="270">
        <v>115</v>
      </c>
      <c r="B55" s="270">
        <v>8</v>
      </c>
    </row>
    <row r="56" spans="1:2" x14ac:dyDescent="0.25">
      <c r="A56" s="271"/>
      <c r="B56" s="271"/>
    </row>
    <row r="57" spans="1:2" x14ac:dyDescent="0.25">
      <c r="A57" s="271"/>
      <c r="B57" s="271"/>
    </row>
    <row r="58" spans="1:2" x14ac:dyDescent="0.25">
      <c r="A58" s="271"/>
      <c r="B58" s="271"/>
    </row>
    <row r="59" spans="1:2" x14ac:dyDescent="0.25">
      <c r="A59" s="271"/>
      <c r="B59" s="271"/>
    </row>
    <row r="60" spans="1:2" x14ac:dyDescent="0.25">
      <c r="A60" s="271"/>
      <c r="B60" s="271"/>
    </row>
    <row r="61" spans="1:2" x14ac:dyDescent="0.25">
      <c r="A61" s="271"/>
      <c r="B61" s="271"/>
    </row>
    <row r="62" spans="1:2" x14ac:dyDescent="0.25">
      <c r="A62" s="271"/>
      <c r="B62" s="271"/>
    </row>
    <row r="63" spans="1:2" x14ac:dyDescent="0.25">
      <c r="A63" s="272"/>
      <c r="B63" s="272"/>
    </row>
    <row r="64" spans="1:2" x14ac:dyDescent="0.25">
      <c r="A64" s="270">
        <v>115</v>
      </c>
      <c r="B64" s="270">
        <v>11</v>
      </c>
    </row>
    <row r="65" spans="1:2" x14ac:dyDescent="0.25">
      <c r="A65" s="271"/>
      <c r="B65" s="271"/>
    </row>
    <row r="66" spans="1:2" x14ac:dyDescent="0.25">
      <c r="A66" s="271"/>
      <c r="B66" s="271"/>
    </row>
    <row r="67" spans="1:2" x14ac:dyDescent="0.25">
      <c r="A67" s="271"/>
      <c r="B67" s="271"/>
    </row>
    <row r="68" spans="1:2" x14ac:dyDescent="0.25">
      <c r="A68" s="271"/>
      <c r="B68" s="271"/>
    </row>
    <row r="69" spans="1:2" x14ac:dyDescent="0.25">
      <c r="A69" s="271"/>
      <c r="B69" s="271"/>
    </row>
    <row r="70" spans="1:2" x14ac:dyDescent="0.25">
      <c r="A70" s="271"/>
      <c r="B70" s="271"/>
    </row>
    <row r="71" spans="1:2" x14ac:dyDescent="0.25">
      <c r="A71" s="271"/>
      <c r="B71" s="271"/>
    </row>
    <row r="72" spans="1:2" x14ac:dyDescent="0.25">
      <c r="A72" s="271"/>
      <c r="B72" s="271"/>
    </row>
    <row r="73" spans="1:2" x14ac:dyDescent="0.25">
      <c r="A73" s="272"/>
      <c r="B73" s="272"/>
    </row>
    <row r="74" spans="1:2" x14ac:dyDescent="0.25">
      <c r="A74" s="5">
        <v>126</v>
      </c>
      <c r="B74" s="5">
        <v>31</v>
      </c>
    </row>
    <row r="75" spans="1:2" x14ac:dyDescent="0.25">
      <c r="A75" s="267">
        <v>115</v>
      </c>
      <c r="B75" s="267">
        <v>25</v>
      </c>
    </row>
    <row r="76" spans="1:2" x14ac:dyDescent="0.25">
      <c r="A76" s="268"/>
      <c r="B76" s="268"/>
    </row>
    <row r="77" spans="1:2" x14ac:dyDescent="0.25">
      <c r="A77" s="268"/>
      <c r="B77" s="268"/>
    </row>
    <row r="78" spans="1:2" x14ac:dyDescent="0.25">
      <c r="A78" s="268"/>
      <c r="B78" s="268"/>
    </row>
    <row r="79" spans="1:2" x14ac:dyDescent="0.25">
      <c r="A79" s="268"/>
      <c r="B79" s="268"/>
    </row>
    <row r="80" spans="1:2" x14ac:dyDescent="0.25">
      <c r="A80" s="268"/>
      <c r="B80" s="268"/>
    </row>
    <row r="81" spans="1:2" x14ac:dyDescent="0.25">
      <c r="A81" s="268"/>
      <c r="B81" s="268"/>
    </row>
    <row r="82" spans="1:2" x14ac:dyDescent="0.25">
      <c r="A82" s="268"/>
      <c r="B82" s="268"/>
    </row>
    <row r="83" spans="1:2" x14ac:dyDescent="0.25">
      <c r="A83" s="268"/>
      <c r="B83" s="268"/>
    </row>
    <row r="84" spans="1:2" x14ac:dyDescent="0.25">
      <c r="A84" s="268"/>
      <c r="B84" s="268"/>
    </row>
    <row r="85" spans="1:2" x14ac:dyDescent="0.25">
      <c r="A85" s="268"/>
      <c r="B85" s="268"/>
    </row>
    <row r="86" spans="1:2" x14ac:dyDescent="0.25">
      <c r="A86" s="269"/>
      <c r="B86" s="269"/>
    </row>
  </sheetData>
  <mergeCells count="16">
    <mergeCell ref="A64:A73"/>
    <mergeCell ref="B64:B73"/>
    <mergeCell ref="A75:A86"/>
    <mergeCell ref="B75:B86"/>
    <mergeCell ref="A34:A44"/>
    <mergeCell ref="B34:B44"/>
    <mergeCell ref="A45:A54"/>
    <mergeCell ref="B45:B54"/>
    <mergeCell ref="A55:A63"/>
    <mergeCell ref="B55:B63"/>
    <mergeCell ref="A1:A6"/>
    <mergeCell ref="B1:B6"/>
    <mergeCell ref="A13:A20"/>
    <mergeCell ref="B13:B20"/>
    <mergeCell ref="A23:A33"/>
    <mergeCell ref="B23:B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Z6"/>
    </sheetView>
  </sheetViews>
  <sheetFormatPr defaultRowHeight="15" x14ac:dyDescent="0.25"/>
  <cols>
    <col min="3" max="3"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Основной реестр</vt: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2025-08-14T12:40:23Z</dcterms:modified>
</cp:coreProperties>
</file>