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30" windowHeight="9390" tabRatio="500" firstSheet="1" activeTab="2"/>
  </bookViews>
  <sheets>
    <sheet name="Реестр 300 свод" sheetId="1" r:id="rId1"/>
    <sheet name="п-п" sheetId="2" r:id="rId2"/>
    <sheet name="Форма в Минфин" sheetId="3" r:id="rId3"/>
    <sheet name="Минэк" sheetId="4" r:id="rId4"/>
  </sheets>
  <definedNames>
    <definedName name="_xlnm.Print_Area" localSheetId="1">'п-п'!$A$1:$I$67</definedName>
    <definedName name="_xlnm.Print_Area" localSheetId="0">'Реестр 300 свод'!$A$1:$I$101</definedName>
    <definedName name="_xlnm.Print_Area" localSheetId="2">'Форма в Минфин'!$A$1:$G$94</definedName>
  </definedNames>
  <calcPr fullCalcOnLoad="1"/>
</workbook>
</file>

<file path=xl/sharedStrings.xml><?xml version="1.0" encoding="utf-8"?>
<sst xmlns="http://schemas.openxmlformats.org/spreadsheetml/2006/main" count="759" uniqueCount="297">
  <si>
    <t>ИП Магомедов Ш.М.</t>
  </si>
  <si>
    <t>Предоставление субсидий для возмещения части затрат, связанных с уплатой процентов по кредитам</t>
  </si>
  <si>
    <t>Предоставление субсидий для возмещения части затрат, связанных с уплатой первого взноса при заключении договора лизинга оборудования</t>
  </si>
  <si>
    <t>Предоставление субсидий для возмещения части затрат, связанных с осуществлением деятельности в сфере социального предпринимательства</t>
  </si>
  <si>
    <t>Предоставление субсидий для возмещения части затрат, связанных с участием в выставочно-ярмарочных мероприятиях</t>
  </si>
  <si>
    <t>ИНН</t>
  </si>
  <si>
    <t>Наименование юридического лица или фамилия, имя и отчество (если имеется) индивидуального предпринимателя</t>
  </si>
  <si>
    <t>предполагаемый размер поддержки (рублей)</t>
  </si>
  <si>
    <t>ИП Гаджиев М.Г.</t>
  </si>
  <si>
    <t>ООО "Персональная опека"</t>
  </si>
  <si>
    <t>ООО "Нива"</t>
  </si>
  <si>
    <t>ООО "Кидней"</t>
  </si>
  <si>
    <t>ООО "Авиценна"</t>
  </si>
  <si>
    <t>ООО "ЭрЛайн"</t>
  </si>
  <si>
    <t>ООО Медицинский центр «Медикус»</t>
  </si>
  <si>
    <t>ООО «ЮгТрансЛогистик»</t>
  </si>
  <si>
    <t>ООО "Лекарь Старый"</t>
  </si>
  <si>
    <t>ООО "Стартелеком"</t>
  </si>
  <si>
    <t>ООО "Стройавтосервис"</t>
  </si>
  <si>
    <t>0572020861</t>
  </si>
  <si>
    <t>0550006415</t>
  </si>
  <si>
    <t>0541029310</t>
  </si>
  <si>
    <t>0562057887</t>
  </si>
  <si>
    <t>0573009684</t>
  </si>
  <si>
    <t>0560024759</t>
  </si>
  <si>
    <t>ООО "Медлайф"</t>
  </si>
  <si>
    <t>0542026680</t>
  </si>
  <si>
    <t>0554003736</t>
  </si>
  <si>
    <t>0571002309</t>
  </si>
  <si>
    <t>ИП Джамалутдинов М.А</t>
  </si>
  <si>
    <t>056100226533</t>
  </si>
  <si>
    <t>0572004700</t>
  </si>
  <si>
    <t>0572017876</t>
  </si>
  <si>
    <t>0553001430</t>
  </si>
  <si>
    <t>ИП Кирсов М.И</t>
  </si>
  <si>
    <t>054501030830</t>
  </si>
  <si>
    <t>0561056954</t>
  </si>
  <si>
    <t>0572022812</t>
  </si>
  <si>
    <t>0546013219</t>
  </si>
  <si>
    <t>0573000089</t>
  </si>
  <si>
    <t>0547006831</t>
  </si>
  <si>
    <t>№ рег.</t>
  </si>
  <si>
    <t>ИП Лачинов Т.Н.</t>
  </si>
  <si>
    <t>ООО "Целитель"</t>
  </si>
  <si>
    <t>ООО "ДСТ-Транс"</t>
  </si>
  <si>
    <t>ООО "Айтранс"</t>
  </si>
  <si>
    <t>ООО "Дагполимер"</t>
  </si>
  <si>
    <t>ООО "Металлоконструкция"</t>
  </si>
  <si>
    <t>ООО "Комокс"</t>
  </si>
  <si>
    <t>ИП Гайвазов Р.М.</t>
  </si>
  <si>
    <t>ООО "Клиника Медицина"</t>
  </si>
  <si>
    <t>ООО "Лазер Бэст"</t>
  </si>
  <si>
    <t>КФХ "Сад"</t>
  </si>
  <si>
    <t>ООО "Берекет"</t>
  </si>
  <si>
    <t>ИП Мерданов М.У.</t>
  </si>
  <si>
    <t>ООО "Принтрум"</t>
  </si>
  <si>
    <t>ООО "ОПТ Трейд Лимитед"</t>
  </si>
  <si>
    <t>СПК "Источик"</t>
  </si>
  <si>
    <t>ООО "Аэлита"</t>
  </si>
  <si>
    <t>ООО "Портпетровск"</t>
  </si>
  <si>
    <t>ООО "Медик8"</t>
  </si>
  <si>
    <t>0573010947</t>
  </si>
  <si>
    <t>ИП Инжиев Г.Г.</t>
  </si>
  <si>
    <t>ИП Сугуева Д.М.</t>
  </si>
  <si>
    <t>ООО "Целитель Кизилюрт"</t>
  </si>
  <si>
    <t>0546022598</t>
  </si>
  <si>
    <t>ООО "Юником"</t>
  </si>
  <si>
    <t>ИП Маллаев Р.М.</t>
  </si>
  <si>
    <t>0517000261</t>
  </si>
  <si>
    <t>ИП Курбанова Г.И.</t>
  </si>
  <si>
    <t>Примечание</t>
  </si>
  <si>
    <t>отказ</t>
  </si>
  <si>
    <t>ООО МЛДЦ "Здоровье1"</t>
  </si>
  <si>
    <t>цель оборудования - торговля</t>
  </si>
  <si>
    <t xml:space="preserve">Форма
представления финансовым органом субъекта Российской Федерации в Минфин России информации об отборе
 </t>
  </si>
  <si>
    <t>№</t>
  </si>
  <si>
    <t xml:space="preserve">Наименование
бюджета
бюджетной
</t>
  </si>
  <si>
    <t xml:space="preserve">Наименование
ГРБС
</t>
  </si>
  <si>
    <t>Наименование и реквизиты нормативного правового акта, регулирующего предоставление субсидии</t>
  </si>
  <si>
    <t>Информация о проведении отбора получателей субсидии (ссылка на сайт)</t>
  </si>
  <si>
    <t xml:space="preserve">Информация об участниках отбора получателей субсидии </t>
  </si>
  <si>
    <t>Республиканский бюджет Республики Дагестан</t>
  </si>
  <si>
    <t>Агентство по предпринимательству и инвестициям Республики Дагестан</t>
  </si>
  <si>
    <t xml:space="preserve">Постановление Правительства Республики Дагестан от 01 ноября 2021 г. № 300 «Об утверждении Порядков предоставления государственной поддержки субъектам малого и среднего предпринимательства Республики Дагестан» </t>
  </si>
  <si>
    <t>ООО "Белый Медведь"</t>
  </si>
  <si>
    <t>ООО "Арешевка"</t>
  </si>
  <si>
    <t>Деятельнось</t>
  </si>
  <si>
    <t>Общая врачебная практика</t>
  </si>
  <si>
    <t>Рабочие места</t>
  </si>
  <si>
    <t>лазерный аппарат</t>
  </si>
  <si>
    <t>предоставление услуг в области полиграфии</t>
  </si>
  <si>
    <t>печатное оборудование</t>
  </si>
  <si>
    <t>УЗИ аппарат</t>
  </si>
  <si>
    <t>А/Т камаз</t>
  </si>
  <si>
    <t>деят. Грузового транспорта</t>
  </si>
  <si>
    <t>деятельность связи</t>
  </si>
  <si>
    <t>Оборудование в области связи</t>
  </si>
  <si>
    <t>сетевое оборуд</t>
  </si>
  <si>
    <t>производство хлеба</t>
  </si>
  <si>
    <t>с/х</t>
  </si>
  <si>
    <t>Строительство жилых и нежилых зданий</t>
  </si>
  <si>
    <t>медиц. Аппарат</t>
  </si>
  <si>
    <t>рентген. Аппарат</t>
  </si>
  <si>
    <t>деятельность боьничных организаций</t>
  </si>
  <si>
    <t>остаток</t>
  </si>
  <si>
    <t>ИП Магомедова А.И.</t>
  </si>
  <si>
    <t>Цель</t>
  </si>
  <si>
    <t>лимит</t>
  </si>
  <si>
    <t>Итого</t>
  </si>
  <si>
    <t>ООО "МСТП Анжи"</t>
  </si>
  <si>
    <t>ООО "Время перемен"</t>
  </si>
  <si>
    <t>ООО "Кизлярская лагуна</t>
  </si>
  <si>
    <t>дыхательный аппарат</t>
  </si>
  <si>
    <t>ООО "Кристал Дент"</t>
  </si>
  <si>
    <t>Стомотология</t>
  </si>
  <si>
    <t>комбайн</t>
  </si>
  <si>
    <t>ультразвуковая система</t>
  </si>
  <si>
    <t>аппарат наркозный</t>
  </si>
  <si>
    <t>производство метал. Конструкций</t>
  </si>
  <si>
    <t>система ультразвуковая</t>
  </si>
  <si>
    <t>производство пластмасс</t>
  </si>
  <si>
    <t>переработка и консервирование рыбы</t>
  </si>
  <si>
    <t xml:space="preserve">томограф </t>
  </si>
  <si>
    <t>решение о предоставлении</t>
  </si>
  <si>
    <t>Информация о результатах отбора получателей субсидии и сумме предоставленной субсидии (рублей)</t>
  </si>
  <si>
    <t>ИП Джамалов А.Ю.</t>
  </si>
  <si>
    <t>ИП Магомедов Ш.Э.</t>
  </si>
  <si>
    <t>КФХ Саидов М.Н.</t>
  </si>
  <si>
    <t>ООО "Стройсити"</t>
  </si>
  <si>
    <t>ИП Юсупов Ч.О.</t>
  </si>
  <si>
    <t>ИП Махмудов И.Т.</t>
  </si>
  <si>
    <t>ИП Магомедсултанова А.С.</t>
  </si>
  <si>
    <t>Форма поддержки</t>
  </si>
  <si>
    <t>Размер поддержки (рублей)</t>
  </si>
  <si>
    <t>Направление поддержки</t>
  </si>
  <si>
    <t>Финансовая</t>
  </si>
  <si>
    <t xml:space="preserve">Предоставление грантов субъектам малого и среднего предпринимательства, включенным в реестр социальных предпринимателей, или субъектам малого и среднего предпринимательства, созданным физическими лицами в возрасте до 25 лет включительно
</t>
  </si>
  <si>
    <t>Производство хлеба</t>
  </si>
  <si>
    <t>Деят. грузового транспорта</t>
  </si>
  <si>
    <t>Санаторно-курортн. деят</t>
  </si>
  <si>
    <t>Торговля</t>
  </si>
  <si>
    <t>Деятельность грузового транспорта</t>
  </si>
  <si>
    <t>Перевозка пассажиров</t>
  </si>
  <si>
    <t>Деятельность связи</t>
  </si>
  <si>
    <t>Добыча камня</t>
  </si>
  <si>
    <t>Печатная деятельность</t>
  </si>
  <si>
    <t>Производство пластмасс</t>
  </si>
  <si>
    <t>Производство метал. конструкций</t>
  </si>
  <si>
    <t>Строительство</t>
  </si>
  <si>
    <t>Предоставление услуг в области полиграфии</t>
  </si>
  <si>
    <t>Производство нхп</t>
  </si>
  <si>
    <t>Деятельность парков</t>
  </si>
  <si>
    <t>Социальное предпринимательство</t>
  </si>
  <si>
    <t>Производство ювелирных изделий</t>
  </si>
  <si>
    <t>Деятельность пассажирского транспорта</t>
  </si>
  <si>
    <t>№ п/п</t>
  </si>
  <si>
    <t>Государственная поддержка субъектов предпринимательства в 2022 г.</t>
  </si>
  <si>
    <t xml:space="preserve">Реестр заявок в 2023 году </t>
  </si>
  <si>
    <t>ООО "Аналитика"</t>
  </si>
  <si>
    <t>ООО "ЗН Югпром"</t>
  </si>
  <si>
    <t>ООО "Миг-строй"</t>
  </si>
  <si>
    <t>ИП Алимурадов Ш.А.</t>
  </si>
  <si>
    <t>СПК «Источник»</t>
  </si>
  <si>
    <t>ИП Туаров Р.А.</t>
  </si>
  <si>
    <t>деятельность лечебных учреждений</t>
  </si>
  <si>
    <t>0571006568</t>
  </si>
  <si>
    <t>мед. Оборудование</t>
  </si>
  <si>
    <t>0554008452</t>
  </si>
  <si>
    <t>0511004703</t>
  </si>
  <si>
    <t>спецтехника</t>
  </si>
  <si>
    <t>ООО "Юнекс"</t>
  </si>
  <si>
    <t>0571009777</t>
  </si>
  <si>
    <t>оборудвание для пекарни</t>
  </si>
  <si>
    <t>054252578053</t>
  </si>
  <si>
    <t>производство мебели</t>
  </si>
  <si>
    <t>ООО "Медиком"</t>
  </si>
  <si>
    <t>0547009952</t>
  </si>
  <si>
    <t>ООО ДК "Кидней"</t>
  </si>
  <si>
    <t>ИП Будаев</t>
  </si>
  <si>
    <t>ИП Алгасанов А.</t>
  </si>
  <si>
    <t>ООО "Южносухокумский электромеханический завод"</t>
  </si>
  <si>
    <t>ИП Глава КФХ Орузханова</t>
  </si>
  <si>
    <t>ООО "Медфармсервис"</t>
  </si>
  <si>
    <t>ИП Исмаилова П.Ш.</t>
  </si>
  <si>
    <t>ООО "Анжелина"</t>
  </si>
  <si>
    <t>ООО "Югресурс"</t>
  </si>
  <si>
    <t>ИП Малагусейнов О.А.</t>
  </si>
  <si>
    <t>054603186805</t>
  </si>
  <si>
    <t>ООО "Биг-Сервис"</t>
  </si>
  <si>
    <t>0571010155</t>
  </si>
  <si>
    <t>ООО "Строй Арсенал"</t>
  </si>
  <si>
    <t>0560029764</t>
  </si>
  <si>
    <t>ООО "Еврокомплект Фурнитура"</t>
  </si>
  <si>
    <t>ООО "Манас"</t>
  </si>
  <si>
    <t>ООО "Элит-Дизайн"</t>
  </si>
  <si>
    <t>"ООО ЭЛЛКО"</t>
  </si>
  <si>
    <t>ИП Гайвазов</t>
  </si>
  <si>
    <t>ООО "Салам"</t>
  </si>
  <si>
    <t>ИП Габибова</t>
  </si>
  <si>
    <t>ООО "Капитал Инвест-Пром"</t>
  </si>
  <si>
    <t>ИП Гаппаева А.</t>
  </si>
  <si>
    <t>ООО "Пиар Медиа"</t>
  </si>
  <si>
    <t>ИП Атаев У.И.</t>
  </si>
  <si>
    <t>ООО "Капитал Инвест"</t>
  </si>
  <si>
    <t>ООО "Агровита"</t>
  </si>
  <si>
    <t>ИП Ибрагимов К.М.</t>
  </si>
  <si>
    <t>ИП Ибрагимов А.Д.</t>
  </si>
  <si>
    <t>ИП Газиева</t>
  </si>
  <si>
    <t>ООО "Эстетпластик"</t>
  </si>
  <si>
    <t>ООО "Бест"</t>
  </si>
  <si>
    <t>ООО "Экоград"</t>
  </si>
  <si>
    <t>ООО "Автотрейд"</t>
  </si>
  <si>
    <t>ООО Стелстелеком</t>
  </si>
  <si>
    <t>ООО "Белый медведь"</t>
  </si>
  <si>
    <t>КФХ ИП Магомедов</t>
  </si>
  <si>
    <t>ООО "Евробетон"</t>
  </si>
  <si>
    <t>ООО "Дизайн улыбки плюс"</t>
  </si>
  <si>
    <t>ООО "Экотуркомплекс Главрыба"</t>
  </si>
  <si>
    <t>ИП Ярахмедова Н.Р.</t>
  </si>
  <si>
    <t>грузовой а/т</t>
  </si>
  <si>
    <t>0572012684</t>
  </si>
  <si>
    <t>Производство красок</t>
  </si>
  <si>
    <t>автопогрузчик</t>
  </si>
  <si>
    <t>Медицинская практика</t>
  </si>
  <si>
    <t>Производство мебели</t>
  </si>
  <si>
    <t>Фрезерный станок</t>
  </si>
  <si>
    <t>пакетоделательная машина</t>
  </si>
  <si>
    <t>Экскаватор-погрузчик, каток дорожный</t>
  </si>
  <si>
    <t>0571006600</t>
  </si>
  <si>
    <t>опрыскиватель</t>
  </si>
  <si>
    <t>трактор-2</t>
  </si>
  <si>
    <t>053404219437</t>
  </si>
  <si>
    <t>с/х оборудование</t>
  </si>
  <si>
    <t>0550006366</t>
  </si>
  <si>
    <t>мед. оборудование</t>
  </si>
  <si>
    <t>сверильно-присадочный  центр</t>
  </si>
  <si>
    <t>Аттракцион</t>
  </si>
  <si>
    <t>кромкооблицовочный станок</t>
  </si>
  <si>
    <t>0513000327</t>
  </si>
  <si>
    <t>052106788676</t>
  </si>
  <si>
    <t>генератор</t>
  </si>
  <si>
    <t>ООО "Техногрупп"</t>
  </si>
  <si>
    <t>ИП Мусаева Д.Ш.</t>
  </si>
  <si>
    <t>ООО "Коста"</t>
  </si>
  <si>
    <t>ООО "Каспиский завод торгового оборудования"</t>
  </si>
  <si>
    <t>ООО ТТК "Логистик-Юг"</t>
  </si>
  <si>
    <t>ООО "Агра"</t>
  </si>
  <si>
    <t>ИП Магомедова Т.М.</t>
  </si>
  <si>
    <t>реклама</t>
  </si>
  <si>
    <t>на развитие предпринимат. деят-ти</t>
  </si>
  <si>
    <t>пополнение оборотных средств</t>
  </si>
  <si>
    <t>развитие бизнеса</t>
  </si>
  <si>
    <t>052903034510</t>
  </si>
  <si>
    <t>0572024200</t>
  </si>
  <si>
    <t>производство изд. из бумаги</t>
  </si>
  <si>
    <t>приобретение оборудования</t>
  </si>
  <si>
    <t>054602205580</t>
  </si>
  <si>
    <t>торговля</t>
  </si>
  <si>
    <t>КФХ Алибеков М.Р.</t>
  </si>
  <si>
    <t>ООО "Медицинский центр "Здоровье1"</t>
  </si>
  <si>
    <t>ООО "Каспийский завод торгового обороудования"</t>
  </si>
  <si>
    <t>ООО ТК "Логистик-Юг"</t>
  </si>
  <si>
    <t>ИП Зербалиева М.М.</t>
  </si>
  <si>
    <t>056210002423</t>
  </si>
  <si>
    <t>0571002972</t>
  </si>
  <si>
    <t>054201944537</t>
  </si>
  <si>
    <t>стр-во</t>
  </si>
  <si>
    <t>деятельность гостиниц</t>
  </si>
  <si>
    <t>ИП Абдурагимова Т.Г.</t>
  </si>
  <si>
    <t>056203538301</t>
  </si>
  <si>
    <t>ИП Велиханов А.С.</t>
  </si>
  <si>
    <t>056102788249</t>
  </si>
  <si>
    <t>0546027437</t>
  </si>
  <si>
    <t>деятельность парков</t>
  </si>
  <si>
    <t>0554005733</t>
  </si>
  <si>
    <t>пр-во обуви</t>
  </si>
  <si>
    <t>0572028500</t>
  </si>
  <si>
    <t>057201950568</t>
  </si>
  <si>
    <t>0572007807</t>
  </si>
  <si>
    <t>ООО "КомИнтерн"</t>
  </si>
  <si>
    <t>0546021883</t>
  </si>
  <si>
    <t>0554005081</t>
  </si>
  <si>
    <t>металлообработка</t>
  </si>
  <si>
    <t>0542032852</t>
  </si>
  <si>
    <t>пр-во ювелирных изд-й</t>
  </si>
  <si>
    <t>056012154801</t>
  </si>
  <si>
    <t>ИП Шугаибов Т.З.</t>
  </si>
  <si>
    <t>http://mspinvestrd.ru/pages/Obyavlenie-o-provedenii-otbora-zayavok-na-predostavlenie-subsidij-subektam-malogo-i-srednego-predprinimatelstva-dlya-vozmeshcheniya-chasti-zatrat-svyazannyh-s-uplatoj_1687869305/</t>
  </si>
  <si>
    <t>http://mspinvestrd.ru/pages/OBYaVLENIE-o-provedenii-otbora-zayavok-na-predostavlenie-subsidij-subektam-malogo-i-srednego-predprinimatelstva-dlya-vozmeshcheniya-chasti-zatrat-svyazannyh-s-uplatoj_1687869615/</t>
  </si>
  <si>
    <t>http://mspinvestrd.ru/pages/Obyavlenie-o-provedenii-otbora-zayavok-na-predostavlenie-subsidij-subektam-malogo-i-srednego-predprinimatelstva-dlya-vozmeshcheniya-chasti-zatrat-svyazannyh-s-osushchestvleniem_1687869426/</t>
  </si>
  <si>
    <t>http://mspinvestrd.ru/pages/Obyavlenie-o-provedenii-otbora-zayavok-na-predostavlenie-subsidij-subektam-malogo-i-srednego-predprinimatelstva-dlya-vozmeshcheniya-chasti-zatrat-svyazannyh-s-uchastiem_1687869525/</t>
  </si>
  <si>
    <t>ООО "Порт-Петровск"</t>
  </si>
  <si>
    <t>Всего: 55 СМП</t>
  </si>
  <si>
    <t>0571006945</t>
  </si>
  <si>
    <t>доп.согл.</t>
  </si>
  <si>
    <t>Всего: 54 СМП</t>
  </si>
  <si>
    <t xml:space="preserve">Реестр п/п в 2023 году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</si>
</sst>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m/yyyy"/>
    <numFmt numFmtId="165" formatCode="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_-* #,##0.0\ _₽_-;\-* #,##0.0\ _₽_-;_-* &quot;-&quot;??\ _₽_-;_-@_-"/>
    <numFmt numFmtId="174" formatCode="_-* #,##0\ _₽_-;\-* #,##0\ _₽_-;_-* &quot;-&quot;??\ _₽_-;_-@_-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name val="Times New Roman"/>
      <family val="1"/>
    </font>
    <font>
      <b/>
      <i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/>
    </xf>
    <xf numFmtId="14" fontId="6" fillId="0" borderId="10" xfId="0" applyNumberFormat="1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left" wrapText="1"/>
    </xf>
    <xf numFmtId="43" fontId="3" fillId="0" borderId="10" xfId="61" applyFont="1" applyFill="1" applyBorder="1" applyAlignment="1">
      <alignment horizontal="left" wrapText="1"/>
    </xf>
    <xf numFmtId="43" fontId="4" fillId="0" borderId="10" xfId="61" applyFont="1" applyFill="1" applyBorder="1" applyAlignment="1">
      <alignment horizontal="left" wrapText="1"/>
    </xf>
    <xf numFmtId="0" fontId="5" fillId="0" borderId="10" xfId="53" applyFont="1" applyFill="1" applyBorder="1" applyAlignment="1">
      <alignment horizont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49" fontId="5" fillId="0" borderId="10" xfId="53" applyNumberFormat="1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43" fontId="3" fillId="0" borderId="10" xfId="61" applyFont="1" applyFill="1" applyBorder="1" applyAlignment="1">
      <alignment wrapText="1"/>
    </xf>
    <xf numFmtId="43" fontId="2" fillId="0" borderId="10" xfId="0" applyNumberFormat="1" applyFont="1" applyFill="1" applyBorder="1" applyAlignment="1">
      <alignment wrapText="1"/>
    </xf>
    <xf numFmtId="0" fontId="8" fillId="0" borderId="10" xfId="53" applyFont="1" applyFill="1" applyBorder="1" applyAlignment="1">
      <alignment horizontal="center" vertical="center" wrapText="1"/>
      <protection/>
    </xf>
    <xf numFmtId="43" fontId="7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3" fontId="7" fillId="0" borderId="11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49" fontId="12" fillId="0" borderId="0" xfId="0" applyNumberFormat="1" applyFont="1" applyFill="1" applyAlignment="1">
      <alignment horizontal="center" wrapText="1"/>
    </xf>
    <xf numFmtId="43" fontId="12" fillId="0" borderId="0" xfId="0" applyNumberFormat="1" applyFont="1" applyFill="1" applyAlignment="1">
      <alignment wrapText="1"/>
    </xf>
    <xf numFmtId="49" fontId="7" fillId="0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53" applyFont="1" applyFill="1" applyBorder="1" applyAlignment="1">
      <alignment horizontal="centerContinuous" vertical="center" wrapText="1"/>
      <protection/>
    </xf>
    <xf numFmtId="14" fontId="5" fillId="0" borderId="10" xfId="0" applyNumberFormat="1" applyFont="1" applyFill="1" applyBorder="1" applyAlignment="1">
      <alignment horizontal="left" vertical="center" wrapText="1"/>
    </xf>
    <xf numFmtId="43" fontId="5" fillId="0" borderId="10" xfId="6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wrapText="1"/>
    </xf>
    <xf numFmtId="43" fontId="3" fillId="33" borderId="10" xfId="6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wrapText="1"/>
    </xf>
    <xf numFmtId="43" fontId="2" fillId="0" borderId="11" xfId="0" applyNumberFormat="1" applyFont="1" applyFill="1" applyBorder="1" applyAlignment="1">
      <alignment wrapText="1"/>
    </xf>
    <xf numFmtId="174" fontId="2" fillId="0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horizontal="left" wrapText="1"/>
    </xf>
    <xf numFmtId="0" fontId="2" fillId="34" borderId="0" xfId="0" applyFont="1" applyFill="1" applyAlignment="1">
      <alignment/>
    </xf>
    <xf numFmtId="0" fontId="6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34" borderId="0" xfId="0" applyFont="1" applyFill="1" applyAlignment="1">
      <alignment wrapText="1"/>
    </xf>
    <xf numFmtId="43" fontId="3" fillId="34" borderId="10" xfId="61" applyFont="1" applyFill="1" applyBorder="1" applyAlignment="1">
      <alignment horizontal="left" wrapText="1"/>
    </xf>
    <xf numFmtId="14" fontId="5" fillId="34" borderId="10" xfId="0" applyNumberFormat="1" applyFont="1" applyFill="1" applyBorder="1" applyAlignment="1">
      <alignment horizontal="left" wrapText="1"/>
    </xf>
    <xf numFmtId="49" fontId="6" fillId="34" borderId="10" xfId="0" applyNumberFormat="1" applyFont="1" applyFill="1" applyBorder="1" applyAlignment="1">
      <alignment horizontal="left" wrapText="1"/>
    </xf>
    <xf numFmtId="0" fontId="2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 wrapText="1"/>
    </xf>
    <xf numFmtId="14" fontId="5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wrapText="1"/>
    </xf>
    <xf numFmtId="43" fontId="3" fillId="35" borderId="10" xfId="61" applyFont="1" applyFill="1" applyBorder="1" applyAlignment="1">
      <alignment horizontal="left" wrapText="1"/>
    </xf>
    <xf numFmtId="0" fontId="2" fillId="8" borderId="10" xfId="0" applyFont="1" applyFill="1" applyBorder="1" applyAlignment="1">
      <alignment horizontal="left" wrapText="1"/>
    </xf>
    <xf numFmtId="0" fontId="6" fillId="8" borderId="10" xfId="0" applyFont="1" applyFill="1" applyBorder="1" applyAlignment="1">
      <alignment horizontal="left" wrapText="1"/>
    </xf>
    <xf numFmtId="49" fontId="6" fillId="8" borderId="10" xfId="0" applyNumberFormat="1" applyFont="1" applyFill="1" applyBorder="1" applyAlignment="1">
      <alignment horizontal="left" wrapText="1"/>
    </xf>
    <xf numFmtId="0" fontId="6" fillId="8" borderId="10" xfId="0" applyFont="1" applyFill="1" applyBorder="1" applyAlignment="1">
      <alignment horizontal="center" wrapText="1"/>
    </xf>
    <xf numFmtId="49" fontId="2" fillId="8" borderId="10" xfId="0" applyNumberFormat="1" applyFont="1" applyFill="1" applyBorder="1" applyAlignment="1">
      <alignment horizontal="center" wrapText="1"/>
    </xf>
    <xf numFmtId="43" fontId="3" fillId="8" borderId="10" xfId="61" applyFont="1" applyFill="1" applyBorder="1" applyAlignment="1">
      <alignment horizontal="left" wrapText="1"/>
    </xf>
    <xf numFmtId="0" fontId="2" fillId="8" borderId="10" xfId="0" applyFont="1" applyFill="1" applyBorder="1" applyAlignment="1">
      <alignment wrapText="1"/>
    </xf>
    <xf numFmtId="49" fontId="2" fillId="8" borderId="10" xfId="0" applyNumberFormat="1" applyFont="1" applyFill="1" applyBorder="1" applyAlignment="1">
      <alignment horizontal="left" wrapText="1"/>
    </xf>
    <xf numFmtId="0" fontId="2" fillId="8" borderId="10" xfId="0" applyFont="1" applyFill="1" applyBorder="1" applyAlignment="1">
      <alignment horizontal="center" wrapText="1"/>
    </xf>
    <xf numFmtId="0" fontId="2" fillId="8" borderId="10" xfId="0" applyFont="1" applyFill="1" applyBorder="1" applyAlignment="1">
      <alignment/>
    </xf>
    <xf numFmtId="0" fontId="2" fillId="8" borderId="10" xfId="0" applyFont="1" applyFill="1" applyBorder="1" applyAlignment="1">
      <alignment horizontal="center"/>
    </xf>
    <xf numFmtId="2" fontId="2" fillId="8" borderId="10" xfId="0" applyNumberFormat="1" applyFont="1" applyFill="1" applyBorder="1" applyAlignment="1">
      <alignment horizontal="center"/>
    </xf>
    <xf numFmtId="43" fontId="2" fillId="8" borderId="10" xfId="0" applyNumberFormat="1" applyFont="1" applyFill="1" applyBorder="1" applyAlignment="1">
      <alignment/>
    </xf>
    <xf numFmtId="43" fontId="52" fillId="8" borderId="10" xfId="61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/>
    </xf>
    <xf numFmtId="0" fontId="5" fillId="34" borderId="10" xfId="53" applyFont="1" applyFill="1" applyBorder="1" applyAlignment="1">
      <alignment horizontal="center" vertical="center" wrapText="1"/>
      <protection/>
    </xf>
    <xf numFmtId="49" fontId="5" fillId="34" borderId="10" xfId="53" applyNumberFormat="1" applyFont="1" applyFill="1" applyBorder="1" applyAlignment="1">
      <alignment horizontal="left" vertical="center" wrapText="1"/>
      <protection/>
    </xf>
    <xf numFmtId="43" fontId="2" fillId="34" borderId="0" xfId="0" applyNumberFormat="1" applyFont="1" applyFill="1" applyAlignment="1">
      <alignment/>
    </xf>
    <xf numFmtId="2" fontId="2" fillId="34" borderId="10" xfId="0" applyNumberFormat="1" applyFont="1" applyFill="1" applyBorder="1" applyAlignment="1">
      <alignment horizontal="left"/>
    </xf>
    <xf numFmtId="2" fontId="3" fillId="34" borderId="10" xfId="61" applyNumberFormat="1" applyFont="1" applyFill="1" applyBorder="1" applyAlignment="1">
      <alignment vertical="top" wrapText="1"/>
    </xf>
    <xf numFmtId="43" fontId="3" fillId="34" borderId="10" xfId="61" applyFont="1" applyFill="1" applyBorder="1" applyAlignment="1">
      <alignment wrapText="1"/>
    </xf>
    <xf numFmtId="0" fontId="2" fillId="34" borderId="0" xfId="0" applyFont="1" applyFill="1" applyAlignment="1">
      <alignment horizontal="center" wrapText="1"/>
    </xf>
    <xf numFmtId="49" fontId="2" fillId="34" borderId="0" xfId="0" applyNumberFormat="1" applyFont="1" applyFill="1" applyAlignment="1">
      <alignment horizontal="left" wrapText="1"/>
    </xf>
    <xf numFmtId="43" fontId="2" fillId="34" borderId="10" xfId="0" applyNumberFormat="1" applyFont="1" applyFill="1" applyBorder="1" applyAlignment="1">
      <alignment wrapText="1"/>
    </xf>
    <xf numFmtId="0" fontId="2" fillId="8" borderId="12" xfId="0" applyFont="1" applyFill="1" applyBorder="1" applyAlignment="1">
      <alignment horizontal="left" wrapText="1"/>
    </xf>
    <xf numFmtId="0" fontId="2" fillId="8" borderId="13" xfId="0" applyFont="1" applyFill="1" applyBorder="1" applyAlignment="1">
      <alignment horizontal="left" wrapText="1"/>
    </xf>
    <xf numFmtId="49" fontId="2" fillId="8" borderId="13" xfId="0" applyNumberFormat="1" applyFont="1" applyFill="1" applyBorder="1" applyAlignment="1">
      <alignment horizontal="left" wrapText="1"/>
    </xf>
    <xf numFmtId="0" fontId="2" fillId="8" borderId="13" xfId="0" applyFont="1" applyFill="1" applyBorder="1" applyAlignment="1">
      <alignment horizontal="center" wrapText="1"/>
    </xf>
    <xf numFmtId="49" fontId="2" fillId="8" borderId="13" xfId="0" applyNumberFormat="1" applyFont="1" applyFill="1" applyBorder="1" applyAlignment="1">
      <alignment horizontal="center" wrapText="1"/>
    </xf>
    <xf numFmtId="43" fontId="3" fillId="8" borderId="13" xfId="61" applyFont="1" applyFill="1" applyBorder="1" applyAlignment="1">
      <alignment horizontal="left" wrapText="1"/>
    </xf>
    <xf numFmtId="0" fontId="2" fillId="8" borderId="11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wrapText="1"/>
    </xf>
    <xf numFmtId="43" fontId="52" fillId="0" borderId="10" xfId="61" applyFont="1" applyFill="1" applyBorder="1" applyAlignment="1">
      <alignment horizontal="left" wrapText="1"/>
    </xf>
    <xf numFmtId="0" fontId="52" fillId="0" borderId="10" xfId="0" applyFont="1" applyFill="1" applyBorder="1" applyAlignment="1">
      <alignment wrapText="1"/>
    </xf>
    <xf numFmtId="43" fontId="53" fillId="0" borderId="10" xfId="61" applyFont="1" applyFill="1" applyBorder="1" applyAlignment="1">
      <alignment horizontal="left" wrapText="1"/>
    </xf>
    <xf numFmtId="0" fontId="11" fillId="0" borderId="10" xfId="53" applyFont="1" applyFill="1" applyBorder="1" applyAlignment="1">
      <alignment horizontal="center" wrapText="1"/>
      <protection/>
    </xf>
    <xf numFmtId="0" fontId="10" fillId="0" borderId="10" xfId="0" applyFont="1" applyFill="1" applyBorder="1" applyAlignment="1">
      <alignment horizontal="center" wrapText="1"/>
    </xf>
    <xf numFmtId="0" fontId="9" fillId="0" borderId="14" xfId="53" applyFont="1" applyFill="1" applyBorder="1" applyAlignment="1">
      <alignment horizontal="center" vertical="center"/>
      <protection/>
    </xf>
    <xf numFmtId="0" fontId="10" fillId="0" borderId="12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6" fillId="34" borderId="15" xfId="0" applyFont="1" applyFill="1" applyBorder="1" applyAlignment="1">
      <alignment horizontal="center" vertical="top" wrapText="1"/>
    </xf>
    <xf numFmtId="0" fontId="6" fillId="34" borderId="16" xfId="0" applyFont="1" applyFill="1" applyBorder="1" applyAlignment="1">
      <alignment horizontal="center" vertical="top" wrapText="1"/>
    </xf>
    <xf numFmtId="0" fontId="6" fillId="34" borderId="17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top" wrapText="1"/>
    </xf>
    <xf numFmtId="0" fontId="9" fillId="34" borderId="14" xfId="53" applyFont="1" applyFill="1" applyBorder="1" applyAlignment="1">
      <alignment horizontal="center" vertical="center" wrapText="1"/>
      <protection/>
    </xf>
    <xf numFmtId="0" fontId="9" fillId="34" borderId="14" xfId="53" applyFont="1" applyFill="1" applyBorder="1" applyAlignment="1">
      <alignment horizontal="center" vertical="center"/>
      <protection/>
    </xf>
    <xf numFmtId="0" fontId="8" fillId="34" borderId="10" xfId="53" applyFont="1" applyFill="1" applyBorder="1" applyAlignment="1">
      <alignment horizontal="center" wrapText="1"/>
      <protection/>
    </xf>
    <xf numFmtId="0" fontId="38" fillId="34" borderId="15" xfId="42" applyFill="1" applyBorder="1" applyAlignment="1">
      <alignment horizontal="center" vertical="top" wrapText="1"/>
    </xf>
    <xf numFmtId="0" fontId="38" fillId="34" borderId="16" xfId="42" applyFill="1" applyBorder="1" applyAlignment="1">
      <alignment horizontal="center" vertical="top" wrapText="1"/>
    </xf>
    <xf numFmtId="0" fontId="38" fillId="34" borderId="17" xfId="42" applyFill="1" applyBorder="1" applyAlignment="1">
      <alignment horizontal="center" vertical="top" wrapText="1"/>
    </xf>
    <xf numFmtId="0" fontId="38" fillId="34" borderId="10" xfId="42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38" fillId="34" borderId="15" xfId="42" applyFill="1" applyBorder="1" applyAlignment="1">
      <alignment horizontal="center" vertical="center" wrapText="1"/>
    </xf>
    <xf numFmtId="0" fontId="38" fillId="34" borderId="16" xfId="42" applyFill="1" applyBorder="1" applyAlignment="1">
      <alignment horizontal="center" vertical="center" wrapText="1"/>
    </xf>
    <xf numFmtId="0" fontId="38" fillId="34" borderId="17" xfId="42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8" fillId="0" borderId="14" xfId="53" applyFont="1" applyFill="1" applyBorder="1" applyAlignment="1">
      <alignment horizontal="left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spinvestrd.ru/pages/Obyavlenie-o-provedenii-otbora-zayavok-na-predostavlenie-subsidij-subektam-malogo-i-srednego-predprinimatelstva-dlya-vozmeshcheniya-chasti-zatrat-svyazannyh-s-uplatoj_1687869305/" TargetMode="External" /><Relationship Id="rId2" Type="http://schemas.openxmlformats.org/officeDocument/2006/relationships/hyperlink" Target="http://mspinvestrd.ru/pages/OBYaVLENIE-o-provedenii-otbora-zayavok-na-predostavlenie-subsidij-subektam-malogo-i-srednego-predprinimatelstva-dlya-vozmeshcheniya-chasti-zatrat-svyazannyh-s-uplatoj_1687869615/" TargetMode="External" /><Relationship Id="rId3" Type="http://schemas.openxmlformats.org/officeDocument/2006/relationships/hyperlink" Target="http://mspinvestrd.ru/pages/Obyavlenie-o-provedenii-otbora-zayavok-na-predostavlenie-subsidij-subektam-malogo-i-srednego-predprinimatelstva-dlya-vozmeshcheniya-chasti-zatrat-svyazannyh-s-osushchestvleniem_1687869426/" TargetMode="External" /><Relationship Id="rId4" Type="http://schemas.openxmlformats.org/officeDocument/2006/relationships/hyperlink" Target="http://mspinvestrd.ru/pages/Obyavlenie-o-provedenii-otbora-zayavok-na-predostavlenie-subsidij-subektam-malogo-i-srednego-predprinimatelstva-dlya-vozmeshcheniya-chasti-zatrat-svyazannyh-s-uchastiem_1687869525/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view="pageBreakPreview" zoomScale="85" zoomScaleNormal="70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5.7109375" style="3" customWidth="1"/>
    <col min="2" max="2" width="7.28125" style="3" customWidth="1"/>
    <col min="3" max="3" width="22.421875" style="25" customWidth="1"/>
    <col min="4" max="4" width="14.8515625" style="25" customWidth="1"/>
    <col min="5" max="5" width="14.28125" style="25" customWidth="1"/>
    <col min="6" max="6" width="10.140625" style="25" customWidth="1"/>
    <col min="7" max="7" width="15.421875" style="26" customWidth="1"/>
    <col min="8" max="8" width="14.7109375" style="3" customWidth="1"/>
    <col min="9" max="9" width="15.28125" style="3" customWidth="1"/>
    <col min="10" max="10" width="20.8515625" style="2" customWidth="1"/>
    <col min="11" max="11" width="17.7109375" style="2" customWidth="1"/>
    <col min="12" max="12" width="15.7109375" style="2" bestFit="1" customWidth="1"/>
    <col min="13" max="16384" width="9.140625" style="2" customWidth="1"/>
  </cols>
  <sheetData>
    <row r="1" spans="1:9" ht="15.75">
      <c r="A1" s="108" t="s">
        <v>157</v>
      </c>
      <c r="B1" s="108"/>
      <c r="C1" s="108"/>
      <c r="D1" s="108"/>
      <c r="E1" s="108"/>
      <c r="F1" s="108"/>
      <c r="G1" s="108"/>
      <c r="H1" s="108"/>
      <c r="I1" s="108"/>
    </row>
    <row r="2" spans="1:9" ht="105">
      <c r="A2" s="12"/>
      <c r="B2" s="12" t="s">
        <v>41</v>
      </c>
      <c r="C2" s="10" t="s">
        <v>6</v>
      </c>
      <c r="D2" s="29" t="s">
        <v>5</v>
      </c>
      <c r="E2" s="10" t="s">
        <v>86</v>
      </c>
      <c r="F2" s="10" t="s">
        <v>88</v>
      </c>
      <c r="G2" s="13" t="s">
        <v>106</v>
      </c>
      <c r="H2" s="10" t="s">
        <v>7</v>
      </c>
      <c r="I2" s="14" t="s">
        <v>70</v>
      </c>
    </row>
    <row r="3" spans="1:9" ht="15">
      <c r="A3" s="15">
        <v>1</v>
      </c>
      <c r="B3" s="15"/>
      <c r="C3" s="9">
        <v>2</v>
      </c>
      <c r="D3" s="9"/>
      <c r="E3" s="9">
        <v>4</v>
      </c>
      <c r="F3" s="9"/>
      <c r="G3" s="16"/>
      <c r="H3" s="9">
        <v>5</v>
      </c>
      <c r="I3" s="14"/>
    </row>
    <row r="4" spans="1:9" ht="24.75" customHeight="1">
      <c r="A4" s="106" t="s">
        <v>1</v>
      </c>
      <c r="B4" s="106"/>
      <c r="C4" s="106"/>
      <c r="D4" s="106"/>
      <c r="E4" s="106"/>
      <c r="F4" s="106"/>
      <c r="G4" s="106"/>
      <c r="H4" s="106"/>
      <c r="I4" s="14"/>
    </row>
    <row r="5" spans="1:10" ht="39">
      <c r="A5" s="1">
        <v>1</v>
      </c>
      <c r="B5" s="17">
        <v>1029</v>
      </c>
      <c r="C5" s="57" t="s">
        <v>55</v>
      </c>
      <c r="D5" s="18" t="s">
        <v>36</v>
      </c>
      <c r="E5" s="1" t="s">
        <v>248</v>
      </c>
      <c r="F5" s="1"/>
      <c r="G5" s="23" t="s">
        <v>249</v>
      </c>
      <c r="H5" s="7" t="s">
        <v>71</v>
      </c>
      <c r="I5" s="14"/>
      <c r="J5" s="3"/>
    </row>
    <row r="6" spans="1:10" ht="15">
      <c r="A6" s="1">
        <v>2</v>
      </c>
      <c r="B6" s="17">
        <v>1030</v>
      </c>
      <c r="C6" s="57" t="s">
        <v>54</v>
      </c>
      <c r="D6" s="18" t="s">
        <v>35</v>
      </c>
      <c r="E6" s="17"/>
      <c r="F6" s="17"/>
      <c r="G6" s="23"/>
      <c r="H6" s="7" t="s">
        <v>71</v>
      </c>
      <c r="I6" s="14"/>
      <c r="J6" s="3"/>
    </row>
    <row r="7" spans="1:10" ht="15">
      <c r="A7" s="1">
        <v>3</v>
      </c>
      <c r="B7" s="17">
        <v>1068</v>
      </c>
      <c r="C7" s="58" t="s">
        <v>193</v>
      </c>
      <c r="D7" s="18" t="s">
        <v>293</v>
      </c>
      <c r="E7" s="17" t="s">
        <v>257</v>
      </c>
      <c r="F7" s="17">
        <v>2</v>
      </c>
      <c r="G7" s="23"/>
      <c r="H7" s="7">
        <v>203102.9</v>
      </c>
      <c r="I7" s="14"/>
      <c r="J7" s="3"/>
    </row>
    <row r="8" spans="1:9" ht="39">
      <c r="A8" s="1">
        <v>4</v>
      </c>
      <c r="B8" s="17">
        <v>1084</v>
      </c>
      <c r="C8" s="57" t="s">
        <v>47</v>
      </c>
      <c r="D8" s="18" t="s">
        <v>28</v>
      </c>
      <c r="E8" s="17" t="s">
        <v>118</v>
      </c>
      <c r="F8" s="24">
        <v>27</v>
      </c>
      <c r="G8" s="23" t="s">
        <v>250</v>
      </c>
      <c r="H8" s="7">
        <v>306164.38</v>
      </c>
      <c r="I8" s="11"/>
    </row>
    <row r="9" spans="1:10" ht="15">
      <c r="A9" s="1">
        <v>5</v>
      </c>
      <c r="B9" s="17">
        <v>1116</v>
      </c>
      <c r="C9" s="59" t="s">
        <v>49</v>
      </c>
      <c r="D9" s="18" t="s">
        <v>252</v>
      </c>
      <c r="E9" s="11" t="s">
        <v>99</v>
      </c>
      <c r="F9" s="11">
        <v>20</v>
      </c>
      <c r="G9" s="31" t="s">
        <v>251</v>
      </c>
      <c r="H9" s="11">
        <v>84951.79</v>
      </c>
      <c r="I9" s="14"/>
      <c r="J9" s="3"/>
    </row>
    <row r="10" spans="1:10" ht="26.25">
      <c r="A10" s="1">
        <v>6</v>
      </c>
      <c r="B10" s="17">
        <v>1120</v>
      </c>
      <c r="C10" s="59" t="s">
        <v>66</v>
      </c>
      <c r="D10" s="18" t="s">
        <v>253</v>
      </c>
      <c r="E10" s="11" t="s">
        <v>254</v>
      </c>
      <c r="F10" s="11">
        <v>3</v>
      </c>
      <c r="G10" s="31" t="s">
        <v>255</v>
      </c>
      <c r="H10" s="11">
        <v>61643.84</v>
      </c>
      <c r="I10" s="14"/>
      <c r="J10" s="3"/>
    </row>
    <row r="11" spans="1:10" ht="15">
      <c r="A11" s="1">
        <v>7</v>
      </c>
      <c r="B11" s="17">
        <v>1154</v>
      </c>
      <c r="C11" s="60" t="s">
        <v>200</v>
      </c>
      <c r="D11" s="18" t="s">
        <v>256</v>
      </c>
      <c r="E11" s="11" t="s">
        <v>257</v>
      </c>
      <c r="F11" s="11">
        <v>0</v>
      </c>
      <c r="G11" s="31" t="s">
        <v>251</v>
      </c>
      <c r="H11" s="11">
        <v>49285.25</v>
      </c>
      <c r="I11" s="14"/>
      <c r="J11" s="3"/>
    </row>
    <row r="12" spans="1:10" ht="39">
      <c r="A12" s="1">
        <v>8</v>
      </c>
      <c r="B12" s="17">
        <v>1171</v>
      </c>
      <c r="C12" s="4" t="s">
        <v>291</v>
      </c>
      <c r="D12" s="18" t="s">
        <v>39</v>
      </c>
      <c r="E12" s="17" t="s">
        <v>121</v>
      </c>
      <c r="F12" s="52">
        <v>34</v>
      </c>
      <c r="G12" s="23"/>
      <c r="H12" s="11">
        <v>1086301.37</v>
      </c>
      <c r="I12" s="14"/>
      <c r="J12" s="3"/>
    </row>
    <row r="13" spans="1:10" ht="39">
      <c r="A13" s="1">
        <v>9</v>
      </c>
      <c r="B13" s="17">
        <v>1179</v>
      </c>
      <c r="C13" s="11" t="s">
        <v>202</v>
      </c>
      <c r="D13" s="18" t="s">
        <v>263</v>
      </c>
      <c r="E13" s="11" t="s">
        <v>257</v>
      </c>
      <c r="F13" s="11">
        <v>0</v>
      </c>
      <c r="G13" s="31" t="s">
        <v>250</v>
      </c>
      <c r="H13" s="11">
        <v>194285.71</v>
      </c>
      <c r="I13" s="14"/>
      <c r="J13" s="3"/>
    </row>
    <row r="14" spans="1:10" ht="39">
      <c r="A14" s="1">
        <v>10</v>
      </c>
      <c r="B14" s="17">
        <v>1184</v>
      </c>
      <c r="C14" s="11" t="s">
        <v>204</v>
      </c>
      <c r="D14" s="18" t="s">
        <v>264</v>
      </c>
      <c r="E14" s="11" t="s">
        <v>257</v>
      </c>
      <c r="F14" s="11">
        <v>9</v>
      </c>
      <c r="G14" s="31" t="s">
        <v>250</v>
      </c>
      <c r="H14" s="11">
        <v>419919.34</v>
      </c>
      <c r="I14" s="14"/>
      <c r="J14" s="3"/>
    </row>
    <row r="15" spans="1:10" ht="26.25">
      <c r="A15" s="1">
        <v>11</v>
      </c>
      <c r="B15" s="17">
        <v>1188</v>
      </c>
      <c r="C15" s="11" t="s">
        <v>206</v>
      </c>
      <c r="D15" s="18" t="s">
        <v>265</v>
      </c>
      <c r="E15" s="11" t="s">
        <v>267</v>
      </c>
      <c r="F15" s="11">
        <v>5</v>
      </c>
      <c r="G15" s="31" t="s">
        <v>266</v>
      </c>
      <c r="H15" s="11">
        <v>1054794.52</v>
      </c>
      <c r="I15" s="14"/>
      <c r="J15" s="3"/>
    </row>
    <row r="16" spans="1:10" ht="15">
      <c r="A16" s="1">
        <v>12</v>
      </c>
      <c r="B16" s="17">
        <v>1191</v>
      </c>
      <c r="C16" s="11" t="s">
        <v>270</v>
      </c>
      <c r="D16" s="18" t="s">
        <v>271</v>
      </c>
      <c r="E16" s="11" t="s">
        <v>257</v>
      </c>
      <c r="F16" s="11">
        <v>81</v>
      </c>
      <c r="G16" s="31" t="s">
        <v>251</v>
      </c>
      <c r="H16" s="11">
        <v>462366.12</v>
      </c>
      <c r="I16" s="14"/>
      <c r="J16" s="3"/>
    </row>
    <row r="17" spans="1:10" ht="15">
      <c r="A17" s="1">
        <v>13</v>
      </c>
      <c r="B17" s="17">
        <v>1192</v>
      </c>
      <c r="C17" s="11" t="s">
        <v>268</v>
      </c>
      <c r="D17" s="18" t="s">
        <v>269</v>
      </c>
      <c r="E17" s="11" t="s">
        <v>257</v>
      </c>
      <c r="F17" s="11">
        <v>1</v>
      </c>
      <c r="G17" s="31" t="s">
        <v>251</v>
      </c>
      <c r="H17" s="11">
        <v>165899.8</v>
      </c>
      <c r="I17" s="14"/>
      <c r="J17" s="3"/>
    </row>
    <row r="18" spans="1:10" ht="15">
      <c r="A18" s="1">
        <v>14</v>
      </c>
      <c r="B18" s="17">
        <v>1202</v>
      </c>
      <c r="C18" s="11" t="s">
        <v>209</v>
      </c>
      <c r="D18" s="18" t="s">
        <v>274</v>
      </c>
      <c r="E18" s="11" t="s">
        <v>275</v>
      </c>
      <c r="F18" s="11">
        <v>16</v>
      </c>
      <c r="G18" s="31"/>
      <c r="H18" s="11">
        <v>640294.2</v>
      </c>
      <c r="I18" s="14"/>
      <c r="J18" s="3"/>
    </row>
    <row r="19" spans="1:10" ht="26.25">
      <c r="A19" s="1">
        <v>15</v>
      </c>
      <c r="B19" s="17">
        <v>1233</v>
      </c>
      <c r="C19" s="17" t="s">
        <v>217</v>
      </c>
      <c r="D19" s="18" t="s">
        <v>272</v>
      </c>
      <c r="E19" s="17" t="s">
        <v>273</v>
      </c>
      <c r="F19" s="17">
        <v>1</v>
      </c>
      <c r="G19" s="31" t="s">
        <v>251</v>
      </c>
      <c r="H19" s="8"/>
      <c r="I19" s="32"/>
      <c r="J19" s="3"/>
    </row>
    <row r="20" spans="1:10" ht="15">
      <c r="A20" s="1">
        <v>16</v>
      </c>
      <c r="B20" s="17">
        <v>1271</v>
      </c>
      <c r="C20" s="17" t="s">
        <v>241</v>
      </c>
      <c r="D20" s="18" t="s">
        <v>276</v>
      </c>
      <c r="E20" s="17" t="s">
        <v>257</v>
      </c>
      <c r="F20" s="17">
        <v>1</v>
      </c>
      <c r="G20" s="18"/>
      <c r="H20" s="7"/>
      <c r="I20" s="32"/>
      <c r="J20" s="3"/>
    </row>
    <row r="21" spans="1:10" ht="15">
      <c r="A21" s="1">
        <v>17</v>
      </c>
      <c r="B21" s="17">
        <v>1273</v>
      </c>
      <c r="C21" s="17" t="s">
        <v>286</v>
      </c>
      <c r="D21" s="18"/>
      <c r="E21" s="17"/>
      <c r="F21" s="17"/>
      <c r="G21" s="18"/>
      <c r="H21" s="7"/>
      <c r="I21" s="32"/>
      <c r="J21" s="3"/>
    </row>
    <row r="22" spans="1:10" ht="15">
      <c r="A22" s="1">
        <v>18</v>
      </c>
      <c r="B22" s="17">
        <v>1277</v>
      </c>
      <c r="C22" s="17" t="s">
        <v>242</v>
      </c>
      <c r="D22" s="18" t="s">
        <v>277</v>
      </c>
      <c r="E22" s="17" t="s">
        <v>257</v>
      </c>
      <c r="F22" s="17">
        <v>5</v>
      </c>
      <c r="G22" s="18"/>
      <c r="H22" s="7">
        <v>32782.32</v>
      </c>
      <c r="I22" s="55"/>
      <c r="J22" s="3"/>
    </row>
    <row r="23" spans="1:10" ht="15">
      <c r="A23" s="1">
        <v>19</v>
      </c>
      <c r="B23" s="17">
        <v>1278</v>
      </c>
      <c r="C23" s="17" t="s">
        <v>243</v>
      </c>
      <c r="D23" s="18" t="s">
        <v>278</v>
      </c>
      <c r="E23" s="11" t="s">
        <v>275</v>
      </c>
      <c r="F23" s="17">
        <v>20</v>
      </c>
      <c r="G23" s="18"/>
      <c r="H23" s="7">
        <v>870954.89</v>
      </c>
      <c r="I23" s="55"/>
      <c r="J23" s="3"/>
    </row>
    <row r="24" spans="1:10" ht="15">
      <c r="A24" s="1">
        <v>20</v>
      </c>
      <c r="B24" s="17">
        <v>1281</v>
      </c>
      <c r="C24" s="17" t="s">
        <v>279</v>
      </c>
      <c r="D24" s="18" t="s">
        <v>280</v>
      </c>
      <c r="E24" s="17" t="s">
        <v>257</v>
      </c>
      <c r="F24" s="17">
        <v>9</v>
      </c>
      <c r="G24" s="18"/>
      <c r="H24" s="7">
        <v>435616.44</v>
      </c>
      <c r="I24" s="55"/>
      <c r="J24" s="3"/>
    </row>
    <row r="25" spans="1:10" ht="26.25">
      <c r="A25" s="1">
        <v>21</v>
      </c>
      <c r="B25" s="17">
        <v>1289</v>
      </c>
      <c r="C25" s="17" t="s">
        <v>244</v>
      </c>
      <c r="D25" s="18" t="s">
        <v>281</v>
      </c>
      <c r="E25" s="17" t="s">
        <v>282</v>
      </c>
      <c r="F25" s="17">
        <v>7</v>
      </c>
      <c r="G25" s="18"/>
      <c r="H25" s="7">
        <v>60395.07</v>
      </c>
      <c r="I25" s="55"/>
      <c r="J25" s="3"/>
    </row>
    <row r="26" spans="1:10" ht="15">
      <c r="A26" s="1">
        <v>22</v>
      </c>
      <c r="B26" s="17">
        <v>1300</v>
      </c>
      <c r="C26" s="17" t="s">
        <v>245</v>
      </c>
      <c r="D26" s="18"/>
      <c r="E26" s="17"/>
      <c r="F26" s="17"/>
      <c r="G26" s="18"/>
      <c r="H26" s="7" t="s">
        <v>71</v>
      </c>
      <c r="I26" s="55"/>
      <c r="J26" s="3"/>
    </row>
    <row r="27" spans="1:10" ht="39">
      <c r="A27" s="1">
        <v>23</v>
      </c>
      <c r="B27" s="17">
        <v>1303</v>
      </c>
      <c r="C27" s="17" t="s">
        <v>246</v>
      </c>
      <c r="D27" s="18" t="s">
        <v>283</v>
      </c>
      <c r="E27" s="17" t="s">
        <v>284</v>
      </c>
      <c r="F27" s="17">
        <v>10</v>
      </c>
      <c r="G27" s="18"/>
      <c r="H27" s="7"/>
      <c r="I27" s="55"/>
      <c r="J27" s="3"/>
    </row>
    <row r="28" spans="1:10" ht="15">
      <c r="A28" s="1">
        <v>24</v>
      </c>
      <c r="B28" s="17">
        <v>1309</v>
      </c>
      <c r="C28" s="17" t="s">
        <v>247</v>
      </c>
      <c r="D28" s="18" t="s">
        <v>285</v>
      </c>
      <c r="E28" s="17" t="s">
        <v>257</v>
      </c>
      <c r="F28" s="17">
        <v>0</v>
      </c>
      <c r="G28" s="18"/>
      <c r="H28" s="7">
        <v>81151.14</v>
      </c>
      <c r="I28" s="55"/>
      <c r="J28" s="3"/>
    </row>
    <row r="29" spans="1:10" ht="12.75">
      <c r="A29" s="17"/>
      <c r="B29" s="17"/>
      <c r="C29" s="19"/>
      <c r="D29" s="19"/>
      <c r="E29" s="17"/>
      <c r="F29" s="17"/>
      <c r="G29" s="18"/>
      <c r="H29" s="7">
        <f>SUM(H7:H28)</f>
        <v>6209909.08</v>
      </c>
      <c r="I29" s="55"/>
      <c r="J29" s="3"/>
    </row>
    <row r="30" spans="1:9" ht="34.5" customHeight="1">
      <c r="A30" s="107" t="s">
        <v>2</v>
      </c>
      <c r="B30" s="107"/>
      <c r="C30" s="107"/>
      <c r="D30" s="107"/>
      <c r="E30" s="107"/>
      <c r="F30" s="107"/>
      <c r="G30" s="107"/>
      <c r="H30" s="107"/>
      <c r="I30" s="14"/>
    </row>
    <row r="31" spans="1:9" ht="46.5" customHeight="1">
      <c r="A31" s="17">
        <v>1</v>
      </c>
      <c r="B31" s="17">
        <v>975</v>
      </c>
      <c r="C31" s="67" t="s">
        <v>158</v>
      </c>
      <c r="D31" s="6" t="s">
        <v>165</v>
      </c>
      <c r="E31" s="5" t="s">
        <v>164</v>
      </c>
      <c r="F31" s="33">
        <v>5</v>
      </c>
      <c r="G31" s="26" t="s">
        <v>166</v>
      </c>
      <c r="H31" s="7">
        <v>1000000</v>
      </c>
      <c r="I31" s="11">
        <v>35</v>
      </c>
    </row>
    <row r="32" spans="1:9" ht="25.5" customHeight="1">
      <c r="A32" s="17">
        <v>2</v>
      </c>
      <c r="B32" s="17">
        <v>976</v>
      </c>
      <c r="C32" s="4" t="s">
        <v>85</v>
      </c>
      <c r="D32" s="22" t="s">
        <v>68</v>
      </c>
      <c r="E32" s="4" t="s">
        <v>99</v>
      </c>
      <c r="F32" s="52">
        <v>10</v>
      </c>
      <c r="G32" s="23" t="s">
        <v>115</v>
      </c>
      <c r="H32" s="7">
        <v>1000000</v>
      </c>
      <c r="I32" s="11">
        <v>36</v>
      </c>
    </row>
    <row r="33" spans="1:9" ht="15">
      <c r="A33" s="17">
        <v>3</v>
      </c>
      <c r="B33" s="17">
        <v>977</v>
      </c>
      <c r="C33" s="1" t="s">
        <v>159</v>
      </c>
      <c r="D33" s="6" t="s">
        <v>167</v>
      </c>
      <c r="E33" s="1"/>
      <c r="F33" s="15"/>
      <c r="G33" s="23"/>
      <c r="H33" s="7">
        <v>1000000</v>
      </c>
      <c r="I33" s="11">
        <v>37</v>
      </c>
    </row>
    <row r="34" spans="1:9" ht="38.25">
      <c r="A34" s="17">
        <v>4</v>
      </c>
      <c r="B34" s="17">
        <v>978</v>
      </c>
      <c r="C34" s="17" t="s">
        <v>29</v>
      </c>
      <c r="D34" s="18" t="s">
        <v>30</v>
      </c>
      <c r="E34" s="17" t="s">
        <v>90</v>
      </c>
      <c r="F34" s="24">
        <v>7</v>
      </c>
      <c r="G34" s="23" t="s">
        <v>91</v>
      </c>
      <c r="H34" s="7">
        <v>1000000</v>
      </c>
      <c r="I34" s="11">
        <v>38</v>
      </c>
    </row>
    <row r="35" spans="1:9" ht="45" customHeight="1">
      <c r="A35" s="17">
        <v>5</v>
      </c>
      <c r="B35" s="17">
        <v>979</v>
      </c>
      <c r="C35" s="1" t="s">
        <v>160</v>
      </c>
      <c r="D35" s="6" t="s">
        <v>168</v>
      </c>
      <c r="E35" s="1" t="s">
        <v>100</v>
      </c>
      <c r="F35" s="15">
        <v>28</v>
      </c>
      <c r="G35" s="23" t="s">
        <v>169</v>
      </c>
      <c r="H35" s="7">
        <v>1000000</v>
      </c>
      <c r="I35" s="11">
        <v>39</v>
      </c>
    </row>
    <row r="36" spans="1:9" ht="38.25">
      <c r="A36" s="17">
        <v>6</v>
      </c>
      <c r="B36" s="17">
        <v>990</v>
      </c>
      <c r="C36" s="4" t="s">
        <v>64</v>
      </c>
      <c r="D36" s="22" t="s">
        <v>65</v>
      </c>
      <c r="E36" s="17" t="s">
        <v>87</v>
      </c>
      <c r="F36" s="52">
        <v>7</v>
      </c>
      <c r="G36" s="23" t="s">
        <v>116</v>
      </c>
      <c r="H36" s="7">
        <v>1000000</v>
      </c>
      <c r="I36" s="11">
        <v>40</v>
      </c>
    </row>
    <row r="37" spans="1:9" ht="39">
      <c r="A37" s="17">
        <v>7</v>
      </c>
      <c r="B37" s="17">
        <v>993</v>
      </c>
      <c r="C37" s="1" t="s">
        <v>161</v>
      </c>
      <c r="D37" s="6" t="s">
        <v>173</v>
      </c>
      <c r="E37" s="1" t="s">
        <v>174</v>
      </c>
      <c r="F37" s="15">
        <v>1</v>
      </c>
      <c r="G37" s="23" t="s">
        <v>235</v>
      </c>
      <c r="H37" s="7">
        <v>421400</v>
      </c>
      <c r="I37" s="11">
        <v>41</v>
      </c>
    </row>
    <row r="38" spans="1:9" ht="26.25">
      <c r="A38" s="17">
        <v>8</v>
      </c>
      <c r="B38" s="17">
        <v>994</v>
      </c>
      <c r="C38" s="1" t="s">
        <v>162</v>
      </c>
      <c r="D38" s="6" t="s">
        <v>38</v>
      </c>
      <c r="E38" s="17" t="s">
        <v>151</v>
      </c>
      <c r="F38" s="15">
        <v>9</v>
      </c>
      <c r="G38" s="23" t="s">
        <v>236</v>
      </c>
      <c r="H38" s="7">
        <v>1000000</v>
      </c>
      <c r="I38" s="11">
        <v>42</v>
      </c>
    </row>
    <row r="39" spans="1:9" ht="25.5">
      <c r="A39" s="17">
        <v>9</v>
      </c>
      <c r="B39" s="17">
        <v>1005</v>
      </c>
      <c r="C39" s="4" t="s">
        <v>170</v>
      </c>
      <c r="D39" s="22" t="s">
        <v>171</v>
      </c>
      <c r="E39" s="17" t="s">
        <v>98</v>
      </c>
      <c r="F39" s="52">
        <v>14</v>
      </c>
      <c r="G39" s="23" t="s">
        <v>172</v>
      </c>
      <c r="H39" s="7">
        <v>492088.33</v>
      </c>
      <c r="I39" s="11"/>
    </row>
    <row r="40" spans="1:9" ht="26.25">
      <c r="A40" s="17">
        <v>10</v>
      </c>
      <c r="B40" s="17">
        <v>1008</v>
      </c>
      <c r="C40" s="1" t="s">
        <v>175</v>
      </c>
      <c r="D40" s="6" t="s">
        <v>176</v>
      </c>
      <c r="E40" s="17" t="s">
        <v>223</v>
      </c>
      <c r="F40" s="15">
        <v>8</v>
      </c>
      <c r="G40" s="23" t="s">
        <v>92</v>
      </c>
      <c r="H40" s="7">
        <v>857500</v>
      </c>
      <c r="I40" s="11">
        <v>50</v>
      </c>
    </row>
    <row r="41" spans="1:9" ht="26.25">
      <c r="A41" s="17">
        <v>11</v>
      </c>
      <c r="B41" s="17">
        <v>1009</v>
      </c>
      <c r="C41" s="1" t="s">
        <v>177</v>
      </c>
      <c r="D41" s="6" t="s">
        <v>19</v>
      </c>
      <c r="E41" s="17" t="s">
        <v>223</v>
      </c>
      <c r="F41" s="15"/>
      <c r="G41" s="23" t="s">
        <v>92</v>
      </c>
      <c r="H41" s="7">
        <v>1000000</v>
      </c>
      <c r="I41" s="11"/>
    </row>
    <row r="42" spans="1:9" ht="38.25">
      <c r="A42" s="17">
        <v>12</v>
      </c>
      <c r="B42" s="17">
        <v>1011</v>
      </c>
      <c r="C42" s="17" t="s">
        <v>60</v>
      </c>
      <c r="D42" s="18" t="s">
        <v>61</v>
      </c>
      <c r="E42" s="17" t="s">
        <v>87</v>
      </c>
      <c r="F42" s="24">
        <v>18</v>
      </c>
      <c r="G42" s="23" t="s">
        <v>117</v>
      </c>
      <c r="H42" s="68">
        <v>518700</v>
      </c>
      <c r="I42" s="11">
        <v>43</v>
      </c>
    </row>
    <row r="43" spans="1:9" ht="39">
      <c r="A43" s="17">
        <v>13</v>
      </c>
      <c r="B43" s="17">
        <v>1014</v>
      </c>
      <c r="C43" s="1" t="s">
        <v>14</v>
      </c>
      <c r="D43" s="6" t="s">
        <v>22</v>
      </c>
      <c r="E43" s="17" t="s">
        <v>87</v>
      </c>
      <c r="F43" s="15">
        <v>35</v>
      </c>
      <c r="G43" s="23" t="s">
        <v>112</v>
      </c>
      <c r="H43" s="7">
        <v>917994.7</v>
      </c>
      <c r="I43" s="11">
        <v>48</v>
      </c>
    </row>
    <row r="44" spans="1:9" ht="15">
      <c r="A44" s="17">
        <v>14</v>
      </c>
      <c r="B44" s="17">
        <v>1015</v>
      </c>
      <c r="C44" s="1" t="s">
        <v>178</v>
      </c>
      <c r="D44" s="6"/>
      <c r="E44" s="17"/>
      <c r="F44" s="15"/>
      <c r="G44" s="23"/>
      <c r="H44" s="7">
        <v>968333.33</v>
      </c>
      <c r="I44" s="11"/>
    </row>
    <row r="45" spans="1:9" ht="26.25">
      <c r="A45" s="17">
        <v>15</v>
      </c>
      <c r="B45" s="17">
        <v>1019</v>
      </c>
      <c r="C45" s="1" t="s">
        <v>179</v>
      </c>
      <c r="D45" s="6" t="s">
        <v>239</v>
      </c>
      <c r="E45" s="17" t="s">
        <v>98</v>
      </c>
      <c r="F45" s="15"/>
      <c r="G45" s="23" t="s">
        <v>240</v>
      </c>
      <c r="H45" s="7">
        <v>166395.83</v>
      </c>
      <c r="I45" s="11">
        <v>52</v>
      </c>
    </row>
    <row r="46" spans="1:9" ht="45.75" customHeight="1">
      <c r="A46" s="17">
        <v>16</v>
      </c>
      <c r="B46" s="17">
        <v>1032</v>
      </c>
      <c r="C46" s="1" t="s">
        <v>180</v>
      </c>
      <c r="D46" s="6"/>
      <c r="E46" s="17"/>
      <c r="F46" s="15"/>
      <c r="G46" s="23"/>
      <c r="H46" s="7">
        <v>498750</v>
      </c>
      <c r="I46" s="11"/>
    </row>
    <row r="47" spans="1:9" ht="30.75" customHeight="1">
      <c r="A47" s="17">
        <v>17</v>
      </c>
      <c r="B47" s="17">
        <v>1034</v>
      </c>
      <c r="C47" s="1" t="s">
        <v>181</v>
      </c>
      <c r="D47" s="6" t="s">
        <v>231</v>
      </c>
      <c r="E47" s="17" t="s">
        <v>99</v>
      </c>
      <c r="F47" s="15">
        <v>10</v>
      </c>
      <c r="G47" s="23" t="s">
        <v>232</v>
      </c>
      <c r="H47" s="7">
        <v>450812.6</v>
      </c>
      <c r="I47" s="11">
        <v>44</v>
      </c>
    </row>
    <row r="48" spans="1:9" ht="12.75">
      <c r="A48" s="17">
        <v>18</v>
      </c>
      <c r="B48" s="17">
        <v>1035</v>
      </c>
      <c r="C48" s="17" t="s">
        <v>52</v>
      </c>
      <c r="D48" s="18" t="s">
        <v>33</v>
      </c>
      <c r="E48" s="17" t="s">
        <v>99</v>
      </c>
      <c r="F48" s="24">
        <v>18</v>
      </c>
      <c r="G48" s="23" t="s">
        <v>230</v>
      </c>
      <c r="H48" s="7">
        <v>933800</v>
      </c>
      <c r="I48" s="11">
        <v>51</v>
      </c>
    </row>
    <row r="49" spans="1:9" ht="25.5">
      <c r="A49" s="17">
        <v>19</v>
      </c>
      <c r="B49" s="17">
        <v>1036</v>
      </c>
      <c r="C49" s="17" t="s">
        <v>46</v>
      </c>
      <c r="D49" s="18" t="s">
        <v>27</v>
      </c>
      <c r="E49" s="17" t="s">
        <v>120</v>
      </c>
      <c r="F49" s="24">
        <v>22</v>
      </c>
      <c r="G49" s="23" t="s">
        <v>226</v>
      </c>
      <c r="H49" s="7">
        <v>1000000</v>
      </c>
      <c r="I49" s="11">
        <v>46</v>
      </c>
    </row>
    <row r="50" spans="1:9" ht="38.25">
      <c r="A50" s="17">
        <v>20</v>
      </c>
      <c r="B50" s="17">
        <v>1038</v>
      </c>
      <c r="C50" s="4" t="s">
        <v>58</v>
      </c>
      <c r="D50" s="22" t="s">
        <v>40</v>
      </c>
      <c r="E50" s="11" t="s">
        <v>103</v>
      </c>
      <c r="F50" s="52">
        <v>44</v>
      </c>
      <c r="G50" s="23" t="s">
        <v>102</v>
      </c>
      <c r="H50" s="11" t="s">
        <v>71</v>
      </c>
      <c r="I50" s="11"/>
    </row>
    <row r="51" spans="1:9" ht="38.25">
      <c r="A51" s="17">
        <v>21</v>
      </c>
      <c r="B51" s="17">
        <v>1040</v>
      </c>
      <c r="C51" s="4" t="s">
        <v>182</v>
      </c>
      <c r="D51" s="22" t="s">
        <v>233</v>
      </c>
      <c r="E51" s="11" t="s">
        <v>103</v>
      </c>
      <c r="F51" s="52">
        <v>41</v>
      </c>
      <c r="G51" s="23" t="s">
        <v>234</v>
      </c>
      <c r="H51" s="69">
        <v>1000000</v>
      </c>
      <c r="I51" s="11"/>
    </row>
    <row r="52" spans="1:9" ht="39">
      <c r="A52" s="17">
        <v>22</v>
      </c>
      <c r="B52" s="17">
        <v>1041</v>
      </c>
      <c r="C52" s="1" t="s">
        <v>12</v>
      </c>
      <c r="D52" s="6" t="s">
        <v>20</v>
      </c>
      <c r="E52" s="17" t="s">
        <v>87</v>
      </c>
      <c r="F52" s="15">
        <v>25</v>
      </c>
      <c r="G52" s="23" t="s">
        <v>101</v>
      </c>
      <c r="H52" s="7">
        <v>1000000</v>
      </c>
      <c r="I52" s="11"/>
    </row>
    <row r="53" spans="1:9" ht="15">
      <c r="A53" s="17">
        <v>23</v>
      </c>
      <c r="B53" s="17">
        <v>1043</v>
      </c>
      <c r="C53" s="1" t="s">
        <v>183</v>
      </c>
      <c r="D53" s="6"/>
      <c r="E53" s="17"/>
      <c r="F53" s="15"/>
      <c r="G53" s="23"/>
      <c r="H53" s="7">
        <v>226084.83</v>
      </c>
      <c r="I53" s="11"/>
    </row>
    <row r="54" spans="1:9" ht="15">
      <c r="A54" s="17">
        <v>24</v>
      </c>
      <c r="B54" s="17">
        <v>1048</v>
      </c>
      <c r="C54" s="1" t="s">
        <v>184</v>
      </c>
      <c r="D54" s="6" t="s">
        <v>228</v>
      </c>
      <c r="E54" s="17" t="s">
        <v>99</v>
      </c>
      <c r="F54" s="15"/>
      <c r="G54" s="23" t="s">
        <v>229</v>
      </c>
      <c r="H54" s="7">
        <v>983356.5</v>
      </c>
      <c r="I54" s="11">
        <v>45</v>
      </c>
    </row>
    <row r="55" spans="1:9" ht="15">
      <c r="A55" s="17">
        <v>25</v>
      </c>
      <c r="B55" s="17">
        <v>1053</v>
      </c>
      <c r="C55" s="1" t="s">
        <v>185</v>
      </c>
      <c r="D55" s="6"/>
      <c r="E55" s="17"/>
      <c r="F55" s="15"/>
      <c r="G55" s="23"/>
      <c r="H55" s="7" t="s">
        <v>71</v>
      </c>
      <c r="I55" s="11"/>
    </row>
    <row r="56" spans="1:9" ht="30">
      <c r="A56" s="17">
        <v>26</v>
      </c>
      <c r="B56" s="17">
        <v>1058</v>
      </c>
      <c r="C56" s="1" t="s">
        <v>186</v>
      </c>
      <c r="D56" s="6" t="s">
        <v>187</v>
      </c>
      <c r="E56" s="17" t="s">
        <v>224</v>
      </c>
      <c r="F56" s="15">
        <v>4</v>
      </c>
      <c r="G56" s="23" t="s">
        <v>225</v>
      </c>
      <c r="H56" s="7">
        <v>165200</v>
      </c>
      <c r="I56" s="11">
        <v>49</v>
      </c>
    </row>
    <row r="57" spans="1:9" ht="39">
      <c r="A57" s="17">
        <v>27</v>
      </c>
      <c r="B57" s="17">
        <v>1059</v>
      </c>
      <c r="C57" s="1" t="s">
        <v>188</v>
      </c>
      <c r="D57" s="6" t="s">
        <v>189</v>
      </c>
      <c r="E57" s="17" t="s">
        <v>100</v>
      </c>
      <c r="F57" s="15">
        <v>31</v>
      </c>
      <c r="G57" s="23" t="s">
        <v>227</v>
      </c>
      <c r="H57" s="7">
        <v>1000000</v>
      </c>
      <c r="I57" s="11">
        <v>47</v>
      </c>
    </row>
    <row r="58" spans="1:9" ht="39">
      <c r="A58" s="17">
        <v>28</v>
      </c>
      <c r="B58" s="17">
        <v>1060</v>
      </c>
      <c r="C58" s="1" t="s">
        <v>190</v>
      </c>
      <c r="D58" s="6" t="s">
        <v>191</v>
      </c>
      <c r="E58" s="17" t="s">
        <v>100</v>
      </c>
      <c r="F58" s="15">
        <v>17</v>
      </c>
      <c r="G58" s="23" t="s">
        <v>219</v>
      </c>
      <c r="H58" s="70">
        <v>323406.42</v>
      </c>
      <c r="I58" s="3" t="s">
        <v>294</v>
      </c>
    </row>
    <row r="59" spans="1:9" ht="15">
      <c r="A59" s="17"/>
      <c r="B59" s="17"/>
      <c r="C59" s="1"/>
      <c r="D59" s="6"/>
      <c r="E59" s="17"/>
      <c r="F59" s="15"/>
      <c r="G59" s="23"/>
      <c r="H59" s="8">
        <f>SUM(H31:H58)</f>
        <v>19923822.54</v>
      </c>
      <c r="I59" s="7">
        <f>20000000-H59</f>
        <v>76177.4600000009</v>
      </c>
    </row>
    <row r="60" spans="1:9" ht="30">
      <c r="A60" s="71">
        <v>29</v>
      </c>
      <c r="B60" s="71">
        <v>1061</v>
      </c>
      <c r="C60" s="72" t="s">
        <v>192</v>
      </c>
      <c r="D60" s="73" t="s">
        <v>220</v>
      </c>
      <c r="E60" s="71" t="s">
        <v>221</v>
      </c>
      <c r="F60" s="74">
        <v>8</v>
      </c>
      <c r="G60" s="75" t="s">
        <v>222</v>
      </c>
      <c r="H60" s="76"/>
      <c r="I60" s="77"/>
    </row>
    <row r="61" spans="1:9" ht="30">
      <c r="A61" s="71">
        <v>30</v>
      </c>
      <c r="B61" s="71">
        <v>1071</v>
      </c>
      <c r="C61" s="72" t="s">
        <v>15</v>
      </c>
      <c r="D61" s="73" t="s">
        <v>23</v>
      </c>
      <c r="E61" s="75" t="s">
        <v>94</v>
      </c>
      <c r="F61" s="74">
        <v>22</v>
      </c>
      <c r="G61" s="72" t="s">
        <v>93</v>
      </c>
      <c r="H61" s="76"/>
      <c r="I61" s="77"/>
    </row>
    <row r="62" spans="1:9" ht="38.25">
      <c r="A62" s="71">
        <v>31</v>
      </c>
      <c r="B62" s="71">
        <v>1077</v>
      </c>
      <c r="C62" s="71" t="s">
        <v>51</v>
      </c>
      <c r="D62" s="78" t="s">
        <v>32</v>
      </c>
      <c r="E62" s="71" t="s">
        <v>87</v>
      </c>
      <c r="F62" s="79">
        <v>24</v>
      </c>
      <c r="G62" s="75" t="s">
        <v>89</v>
      </c>
      <c r="H62" s="76"/>
      <c r="I62" s="77"/>
    </row>
    <row r="63" spans="1:9" ht="25.5">
      <c r="A63" s="71">
        <v>32</v>
      </c>
      <c r="B63" s="80">
        <v>1087</v>
      </c>
      <c r="C63" s="80" t="s">
        <v>194</v>
      </c>
      <c r="D63" s="78" t="s">
        <v>238</v>
      </c>
      <c r="E63" s="77" t="s">
        <v>174</v>
      </c>
      <c r="F63" s="81">
        <v>3</v>
      </c>
      <c r="G63" s="77" t="s">
        <v>237</v>
      </c>
      <c r="H63" s="82"/>
      <c r="I63" s="80"/>
    </row>
    <row r="64" spans="1:9" ht="12.75">
      <c r="A64" s="71">
        <v>33</v>
      </c>
      <c r="B64" s="80">
        <v>1112</v>
      </c>
      <c r="C64" s="80" t="s">
        <v>17</v>
      </c>
      <c r="D64" s="80"/>
      <c r="E64" s="80"/>
      <c r="F64" s="80"/>
      <c r="G64" s="80"/>
      <c r="H64" s="80"/>
      <c r="I64" s="80"/>
    </row>
    <row r="65" spans="1:9" ht="39">
      <c r="A65" s="71">
        <v>34</v>
      </c>
      <c r="B65" s="80">
        <v>1113</v>
      </c>
      <c r="C65" s="72" t="s">
        <v>16</v>
      </c>
      <c r="D65" s="73" t="s">
        <v>24</v>
      </c>
      <c r="E65" s="71" t="s">
        <v>87</v>
      </c>
      <c r="F65" s="79">
        <v>10</v>
      </c>
      <c r="G65" s="72" t="s">
        <v>119</v>
      </c>
      <c r="H65" s="80"/>
      <c r="I65" s="83"/>
    </row>
    <row r="66" spans="1:9" ht="15">
      <c r="A66" s="71">
        <v>35</v>
      </c>
      <c r="B66" s="80">
        <v>1114</v>
      </c>
      <c r="C66" s="72" t="s">
        <v>195</v>
      </c>
      <c r="D66" s="73"/>
      <c r="E66" s="71"/>
      <c r="F66" s="79"/>
      <c r="G66" s="72"/>
      <c r="H66" s="80"/>
      <c r="I66" s="83"/>
    </row>
    <row r="67" spans="1:9" ht="15">
      <c r="A67" s="71">
        <v>36</v>
      </c>
      <c r="B67" s="80">
        <v>1115</v>
      </c>
      <c r="C67" s="72" t="s">
        <v>196</v>
      </c>
      <c r="D67" s="73"/>
      <c r="E67" s="71"/>
      <c r="F67" s="79"/>
      <c r="G67" s="72"/>
      <c r="H67" s="80"/>
      <c r="I67" s="80"/>
    </row>
    <row r="68" spans="1:9" ht="15">
      <c r="A68" s="71">
        <v>37</v>
      </c>
      <c r="B68" s="80">
        <v>1118</v>
      </c>
      <c r="C68" s="72" t="s">
        <v>197</v>
      </c>
      <c r="D68" s="73"/>
      <c r="E68" s="71"/>
      <c r="F68" s="79"/>
      <c r="G68" s="72"/>
      <c r="H68" s="80"/>
      <c r="I68" s="80"/>
    </row>
    <row r="69" spans="1:9" ht="15">
      <c r="A69" s="71">
        <v>38</v>
      </c>
      <c r="B69" s="80">
        <v>1121</v>
      </c>
      <c r="C69" s="72" t="s">
        <v>211</v>
      </c>
      <c r="D69" s="73"/>
      <c r="E69" s="71"/>
      <c r="F69" s="79"/>
      <c r="G69" s="72"/>
      <c r="H69" s="80"/>
      <c r="I69" s="80"/>
    </row>
    <row r="70" spans="1:9" ht="15">
      <c r="A70" s="71">
        <v>39</v>
      </c>
      <c r="B70" s="80">
        <v>1122</v>
      </c>
      <c r="C70" s="72" t="s">
        <v>212</v>
      </c>
      <c r="D70" s="73"/>
      <c r="E70" s="71"/>
      <c r="F70" s="79"/>
      <c r="G70" s="72"/>
      <c r="H70" s="80"/>
      <c r="I70" s="80"/>
    </row>
    <row r="71" spans="1:9" ht="15">
      <c r="A71" s="71">
        <v>40</v>
      </c>
      <c r="B71" s="80">
        <v>1124</v>
      </c>
      <c r="C71" s="72" t="s">
        <v>198</v>
      </c>
      <c r="D71" s="73"/>
      <c r="E71" s="71"/>
      <c r="F71" s="79"/>
      <c r="G71" s="72"/>
      <c r="H71" s="80"/>
      <c r="I71" s="80"/>
    </row>
    <row r="72" spans="1:9" ht="30">
      <c r="A72" s="71">
        <v>41</v>
      </c>
      <c r="B72" s="71">
        <v>1126</v>
      </c>
      <c r="C72" s="72" t="s">
        <v>13</v>
      </c>
      <c r="D72" s="73" t="s">
        <v>21</v>
      </c>
      <c r="E72" s="72" t="s">
        <v>95</v>
      </c>
      <c r="F72" s="74">
        <v>47</v>
      </c>
      <c r="G72" s="75" t="s">
        <v>96</v>
      </c>
      <c r="H72" s="84"/>
      <c r="I72" s="77"/>
    </row>
    <row r="73" spans="1:9" ht="38.25">
      <c r="A73" s="71">
        <v>42</v>
      </c>
      <c r="B73" s="71">
        <v>1127</v>
      </c>
      <c r="C73" s="71" t="s">
        <v>56</v>
      </c>
      <c r="D73" s="78" t="s">
        <v>37</v>
      </c>
      <c r="E73" s="71"/>
      <c r="F73" s="79"/>
      <c r="G73" s="75"/>
      <c r="H73" s="84"/>
      <c r="I73" s="77" t="s">
        <v>73</v>
      </c>
    </row>
    <row r="74" spans="1:9" ht="38.25">
      <c r="A74" s="71">
        <v>43</v>
      </c>
      <c r="B74" s="71">
        <v>1130</v>
      </c>
      <c r="C74" s="71" t="s">
        <v>50</v>
      </c>
      <c r="D74" s="78" t="s">
        <v>31</v>
      </c>
      <c r="E74" s="71" t="s">
        <v>87</v>
      </c>
      <c r="F74" s="79">
        <v>32</v>
      </c>
      <c r="G74" s="75" t="s">
        <v>122</v>
      </c>
      <c r="H74" s="76"/>
      <c r="I74" s="77"/>
    </row>
    <row r="75" spans="1:9" ht="25.5">
      <c r="A75" s="71">
        <v>44</v>
      </c>
      <c r="B75" s="71">
        <v>1147</v>
      </c>
      <c r="C75" s="71" t="s">
        <v>199</v>
      </c>
      <c r="D75" s="78"/>
      <c r="E75" s="71"/>
      <c r="F75" s="79"/>
      <c r="G75" s="75"/>
      <c r="H75" s="76"/>
      <c r="I75" s="77"/>
    </row>
    <row r="76" spans="1:9" ht="12.75">
      <c r="A76" s="71">
        <v>45</v>
      </c>
      <c r="B76" s="71">
        <v>1160</v>
      </c>
      <c r="C76" s="71" t="s">
        <v>59</v>
      </c>
      <c r="D76" s="78"/>
      <c r="E76" s="71"/>
      <c r="F76" s="79"/>
      <c r="G76" s="75"/>
      <c r="H76" s="76"/>
      <c r="I76" s="77"/>
    </row>
    <row r="77" spans="1:9" ht="12.75">
      <c r="A77" s="71">
        <v>46</v>
      </c>
      <c r="B77" s="71">
        <v>1163</v>
      </c>
      <c r="C77" s="71" t="s">
        <v>213</v>
      </c>
      <c r="D77" s="78"/>
      <c r="E77" s="71"/>
      <c r="F77" s="79"/>
      <c r="G77" s="75"/>
      <c r="H77" s="76"/>
      <c r="I77" s="77"/>
    </row>
    <row r="78" spans="1:9" ht="12.75">
      <c r="A78" s="71">
        <v>47</v>
      </c>
      <c r="B78" s="71">
        <v>1183</v>
      </c>
      <c r="C78" s="71" t="s">
        <v>203</v>
      </c>
      <c r="D78" s="78"/>
      <c r="E78" s="71"/>
      <c r="F78" s="79"/>
      <c r="G78" s="75"/>
      <c r="H78" s="76"/>
      <c r="I78" s="77"/>
    </row>
    <row r="79" spans="1:9" ht="12.75">
      <c r="A79" s="71">
        <v>48</v>
      </c>
      <c r="B79" s="71">
        <v>1190</v>
      </c>
      <c r="C79" s="71" t="s">
        <v>207</v>
      </c>
      <c r="D79" s="78"/>
      <c r="E79" s="71"/>
      <c r="F79" s="79"/>
      <c r="G79" s="75"/>
      <c r="H79" s="76"/>
      <c r="I79" s="77"/>
    </row>
    <row r="80" spans="1:9" ht="15">
      <c r="A80" s="71">
        <v>49</v>
      </c>
      <c r="B80" s="71">
        <v>1195</v>
      </c>
      <c r="C80" s="72" t="s">
        <v>208</v>
      </c>
      <c r="D80" s="73"/>
      <c r="E80" s="79"/>
      <c r="F80" s="74"/>
      <c r="G80" s="72"/>
      <c r="H80" s="76"/>
      <c r="I80" s="77"/>
    </row>
    <row r="81" spans="1:9" ht="12.75">
      <c r="A81" s="71">
        <v>50</v>
      </c>
      <c r="B81" s="71">
        <v>1201</v>
      </c>
      <c r="C81" s="71" t="s">
        <v>44</v>
      </c>
      <c r="D81" s="78"/>
      <c r="E81" s="71"/>
      <c r="F81" s="79"/>
      <c r="G81" s="75"/>
      <c r="H81" s="76"/>
      <c r="I81" s="77"/>
    </row>
    <row r="82" spans="1:9" ht="12.75">
      <c r="A82" s="71">
        <v>51</v>
      </c>
      <c r="B82" s="71">
        <v>1203</v>
      </c>
      <c r="C82" s="71" t="s">
        <v>210</v>
      </c>
      <c r="D82" s="78"/>
      <c r="E82" s="71"/>
      <c r="F82" s="79"/>
      <c r="G82" s="75"/>
      <c r="H82" s="76"/>
      <c r="I82" s="77"/>
    </row>
    <row r="83" spans="1:9" ht="12.75">
      <c r="A83" s="71">
        <v>52</v>
      </c>
      <c r="B83" s="71">
        <v>1218</v>
      </c>
      <c r="C83" s="71" t="s">
        <v>214</v>
      </c>
      <c r="D83" s="78"/>
      <c r="E83" s="71"/>
      <c r="F83" s="79"/>
      <c r="G83" s="75"/>
      <c r="H83" s="76"/>
      <c r="I83" s="77"/>
    </row>
    <row r="84" spans="1:9" ht="12.75">
      <c r="A84" s="71">
        <v>53</v>
      </c>
      <c r="B84" s="71">
        <v>1220</v>
      </c>
      <c r="C84" s="71" t="s">
        <v>215</v>
      </c>
      <c r="D84" s="78"/>
      <c r="E84" s="71"/>
      <c r="F84" s="79"/>
      <c r="G84" s="75"/>
      <c r="H84" s="76"/>
      <c r="I84" s="77"/>
    </row>
    <row r="85" spans="1:9" ht="25.5">
      <c r="A85" s="71">
        <v>54</v>
      </c>
      <c r="B85" s="71">
        <v>1226</v>
      </c>
      <c r="C85" s="71" t="s">
        <v>216</v>
      </c>
      <c r="D85" s="78"/>
      <c r="E85" s="71"/>
      <c r="F85" s="79"/>
      <c r="G85" s="75"/>
      <c r="H85" s="76"/>
      <c r="I85" s="77"/>
    </row>
    <row r="86" spans="1:9" ht="12.75">
      <c r="A86" s="71">
        <v>55</v>
      </c>
      <c r="B86" s="71">
        <v>1252</v>
      </c>
      <c r="C86" s="71" t="s">
        <v>258</v>
      </c>
      <c r="D86" s="78"/>
      <c r="E86" s="71"/>
      <c r="F86" s="79"/>
      <c r="G86" s="75"/>
      <c r="H86" s="76"/>
      <c r="I86" s="77"/>
    </row>
    <row r="87" spans="1:9" ht="25.5">
      <c r="A87" s="71">
        <v>56</v>
      </c>
      <c r="B87" s="71">
        <v>1282</v>
      </c>
      <c r="C87" s="71" t="s">
        <v>259</v>
      </c>
      <c r="D87" s="78"/>
      <c r="E87" s="71"/>
      <c r="F87" s="79"/>
      <c r="G87" s="75"/>
      <c r="H87" s="76"/>
      <c r="I87" s="77"/>
    </row>
    <row r="88" spans="1:9" ht="12.75">
      <c r="A88" s="95"/>
      <c r="B88" s="96"/>
      <c r="C88" s="96"/>
      <c r="D88" s="97"/>
      <c r="E88" s="96"/>
      <c r="F88" s="98"/>
      <c r="G88" s="99"/>
      <c r="H88" s="100"/>
      <c r="I88" s="101"/>
    </row>
    <row r="89" spans="1:9" ht="30.75" customHeight="1">
      <c r="A89" s="109" t="s">
        <v>3</v>
      </c>
      <c r="B89" s="110"/>
      <c r="C89" s="110"/>
      <c r="D89" s="110"/>
      <c r="E89" s="110"/>
      <c r="F89" s="110"/>
      <c r="G89" s="110"/>
      <c r="H89" s="110"/>
      <c r="I89" s="111"/>
    </row>
    <row r="90" spans="1:9" ht="12.75">
      <c r="A90" s="17"/>
      <c r="B90" s="17">
        <v>1173</v>
      </c>
      <c r="C90" s="58" t="s">
        <v>201</v>
      </c>
      <c r="D90" s="22"/>
      <c r="E90" s="4"/>
      <c r="F90" s="4"/>
      <c r="G90" s="22"/>
      <c r="H90" s="7">
        <v>385000</v>
      </c>
      <c r="I90" s="11"/>
    </row>
    <row r="91" spans="1:9" ht="12.75">
      <c r="A91" s="17"/>
      <c r="B91" s="17">
        <v>1270</v>
      </c>
      <c r="C91" s="4" t="s">
        <v>218</v>
      </c>
      <c r="D91" s="22"/>
      <c r="E91" s="4"/>
      <c r="F91" s="4"/>
      <c r="G91" s="22"/>
      <c r="H91" s="7">
        <v>500000</v>
      </c>
      <c r="I91" s="11"/>
    </row>
    <row r="92" spans="1:9" ht="12.75">
      <c r="A92" s="17"/>
      <c r="B92" s="17">
        <v>1291</v>
      </c>
      <c r="C92" s="4" t="s">
        <v>262</v>
      </c>
      <c r="D92" s="22"/>
      <c r="E92" s="19"/>
      <c r="F92" s="19"/>
      <c r="G92" s="20"/>
      <c r="H92" s="7">
        <v>356952.75</v>
      </c>
      <c r="I92" s="28"/>
    </row>
    <row r="93" spans="1:9" ht="15" customHeight="1">
      <c r="A93" s="17"/>
      <c r="B93" s="17"/>
      <c r="C93" s="53" t="s">
        <v>108</v>
      </c>
      <c r="D93" s="37"/>
      <c r="E93" s="19"/>
      <c r="F93" s="19"/>
      <c r="G93" s="20"/>
      <c r="H93" s="8">
        <f>SUM(H90:H92)</f>
        <v>1241952.75</v>
      </c>
      <c r="I93" s="30">
        <f>1500000-H93</f>
        <v>258047.25</v>
      </c>
    </row>
    <row r="94" spans="1:9" ht="25.5" customHeight="1">
      <c r="A94" s="109" t="s">
        <v>4</v>
      </c>
      <c r="B94" s="110"/>
      <c r="C94" s="110"/>
      <c r="D94" s="110"/>
      <c r="E94" s="110"/>
      <c r="F94" s="110"/>
      <c r="G94" s="110"/>
      <c r="H94" s="110"/>
      <c r="I94" s="111"/>
    </row>
    <row r="95" spans="1:9" ht="15">
      <c r="A95" s="17"/>
      <c r="B95" s="17">
        <v>997</v>
      </c>
      <c r="C95" s="54" t="s">
        <v>163</v>
      </c>
      <c r="D95" s="50" t="s">
        <v>26</v>
      </c>
      <c r="E95" s="17"/>
      <c r="F95" s="17"/>
      <c r="G95" s="23"/>
      <c r="H95" s="51">
        <v>241752.7</v>
      </c>
      <c r="I95" s="56">
        <v>4</v>
      </c>
    </row>
    <row r="96" spans="1:9" ht="12.75">
      <c r="A96" s="11"/>
      <c r="B96" s="17">
        <v>1187</v>
      </c>
      <c r="C96" s="17" t="s">
        <v>205</v>
      </c>
      <c r="D96" s="18"/>
      <c r="E96" s="17"/>
      <c r="F96" s="17"/>
      <c r="G96" s="23"/>
      <c r="H96" s="51">
        <v>108850</v>
      </c>
      <c r="I96" s="11"/>
    </row>
    <row r="97" spans="1:9" ht="35.25" customHeight="1">
      <c r="A97" s="11"/>
      <c r="B97" s="17">
        <v>1290</v>
      </c>
      <c r="C97" s="17" t="s">
        <v>260</v>
      </c>
      <c r="D97" s="18"/>
      <c r="E97" s="21"/>
      <c r="F97" s="21"/>
      <c r="G97" s="23"/>
      <c r="H97" s="27">
        <v>17500</v>
      </c>
      <c r="I97" s="11"/>
    </row>
    <row r="98" spans="1:10" ht="12.75">
      <c r="A98" s="11"/>
      <c r="B98" s="17">
        <v>1293</v>
      </c>
      <c r="C98" s="17" t="s">
        <v>261</v>
      </c>
      <c r="D98" s="24"/>
      <c r="E98" s="24"/>
      <c r="F98" s="24"/>
      <c r="G98" s="23"/>
      <c r="H98" s="28">
        <v>484036</v>
      </c>
      <c r="I98" s="30"/>
      <c r="J98" s="2" t="s">
        <v>107</v>
      </c>
    </row>
    <row r="99" spans="1:10" ht="12.75">
      <c r="A99" s="11"/>
      <c r="B99" s="11"/>
      <c r="C99" s="24"/>
      <c r="D99" s="24"/>
      <c r="E99" s="24"/>
      <c r="F99" s="24"/>
      <c r="G99" s="23"/>
      <c r="H99" s="30">
        <f>SUM(H95:H98)</f>
        <v>852138.7</v>
      </c>
      <c r="I99" s="30">
        <f>3750000-H99</f>
        <v>2897861.3</v>
      </c>
      <c r="J99" s="2" t="s">
        <v>104</v>
      </c>
    </row>
    <row r="101" spans="3:9" ht="13.5">
      <c r="C101" s="34" t="s">
        <v>292</v>
      </c>
      <c r="D101" s="34"/>
      <c r="E101" s="34"/>
      <c r="F101" s="34"/>
      <c r="G101" s="35"/>
      <c r="H101" s="36">
        <f>H59+H93+H99</f>
        <v>22017913.99</v>
      </c>
      <c r="I101" s="36">
        <f>I93+I99</f>
        <v>3155908.55</v>
      </c>
    </row>
  </sheetData>
  <sheetProtection selectLockedCells="1" selectUnlockedCells="1"/>
  <mergeCells count="5">
    <mergeCell ref="A4:H4"/>
    <mergeCell ref="A30:H30"/>
    <mergeCell ref="A1:I1"/>
    <mergeCell ref="A94:I94"/>
    <mergeCell ref="A89:I89"/>
  </mergeCells>
  <printOptions/>
  <pageMargins left="0.47" right="0.1968503937007874" top="0.5905511811023623" bottom="0.15748031496062992" header="0.15748031496062992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="60" zoomScalePageLayoutView="0" workbookViewId="0" topLeftCell="A34">
      <selection activeCell="H53" sqref="H53"/>
    </sheetView>
  </sheetViews>
  <sheetFormatPr defaultColWidth="9.140625" defaultRowHeight="15"/>
  <cols>
    <col min="1" max="1" width="5.7109375" style="3" customWidth="1"/>
    <col min="2" max="2" width="7.28125" style="3" customWidth="1"/>
    <col min="3" max="3" width="20.28125" style="25" customWidth="1"/>
    <col min="4" max="4" width="14.8515625" style="25" customWidth="1"/>
    <col min="5" max="5" width="14.28125" style="25" customWidth="1"/>
    <col min="6" max="6" width="10.140625" style="25" customWidth="1"/>
    <col min="7" max="7" width="15.421875" style="26" customWidth="1"/>
    <col min="8" max="8" width="14.140625" style="3" customWidth="1"/>
    <col min="9" max="9" width="13.140625" style="3" customWidth="1"/>
    <col min="10" max="10" width="20.8515625" style="2" customWidth="1"/>
    <col min="11" max="11" width="17.7109375" style="2" customWidth="1"/>
    <col min="12" max="12" width="15.7109375" style="2" bestFit="1" customWidth="1"/>
    <col min="13" max="16384" width="9.140625" style="2" customWidth="1"/>
  </cols>
  <sheetData>
    <row r="1" spans="1:9" ht="15.75">
      <c r="A1" s="108" t="s">
        <v>296</v>
      </c>
      <c r="B1" s="108"/>
      <c r="C1" s="108"/>
      <c r="D1" s="108"/>
      <c r="E1" s="108"/>
      <c r="F1" s="108"/>
      <c r="G1" s="108"/>
      <c r="H1" s="108"/>
      <c r="I1" s="108"/>
    </row>
    <row r="2" spans="1:9" ht="105">
      <c r="A2" s="12"/>
      <c r="B2" s="12" t="s">
        <v>41</v>
      </c>
      <c r="C2" s="10" t="s">
        <v>6</v>
      </c>
      <c r="D2" s="29" t="s">
        <v>5</v>
      </c>
      <c r="E2" s="10" t="s">
        <v>86</v>
      </c>
      <c r="F2" s="10" t="s">
        <v>88</v>
      </c>
      <c r="G2" s="13" t="s">
        <v>106</v>
      </c>
      <c r="H2" s="10" t="s">
        <v>7</v>
      </c>
      <c r="I2" s="14" t="s">
        <v>70</v>
      </c>
    </row>
    <row r="3" spans="1:9" ht="15">
      <c r="A3" s="15">
        <v>1</v>
      </c>
      <c r="B3" s="15"/>
      <c r="C3" s="9">
        <v>2</v>
      </c>
      <c r="D3" s="9"/>
      <c r="E3" s="9">
        <v>4</v>
      </c>
      <c r="F3" s="9"/>
      <c r="G3" s="16"/>
      <c r="H3" s="9">
        <v>5</v>
      </c>
      <c r="I3" s="14"/>
    </row>
    <row r="4" spans="1:9" ht="24.75" customHeight="1">
      <c r="A4" s="106" t="s">
        <v>1</v>
      </c>
      <c r="B4" s="106"/>
      <c r="C4" s="106"/>
      <c r="D4" s="106"/>
      <c r="E4" s="106"/>
      <c r="F4" s="106"/>
      <c r="G4" s="106"/>
      <c r="H4" s="106"/>
      <c r="I4" s="14"/>
    </row>
    <row r="5" spans="1:10" ht="15">
      <c r="A5" s="1">
        <v>1</v>
      </c>
      <c r="B5" s="17">
        <v>1068</v>
      </c>
      <c r="C5" s="58" t="s">
        <v>193</v>
      </c>
      <c r="D5" s="18" t="s">
        <v>293</v>
      </c>
      <c r="E5" s="17" t="s">
        <v>257</v>
      </c>
      <c r="F5" s="17">
        <v>2</v>
      </c>
      <c r="G5" s="23"/>
      <c r="H5" s="103">
        <v>203102.9</v>
      </c>
      <c r="I5" s="14"/>
      <c r="J5" s="3"/>
    </row>
    <row r="6" spans="1:9" ht="39">
      <c r="A6" s="1">
        <v>2</v>
      </c>
      <c r="B6" s="17">
        <v>1084</v>
      </c>
      <c r="C6" s="102" t="s">
        <v>47</v>
      </c>
      <c r="D6" s="18" t="s">
        <v>28</v>
      </c>
      <c r="E6" s="17" t="s">
        <v>118</v>
      </c>
      <c r="F6" s="24">
        <v>27</v>
      </c>
      <c r="G6" s="23" t="s">
        <v>250</v>
      </c>
      <c r="H6" s="103">
        <v>306164.38</v>
      </c>
      <c r="I6" s="11"/>
    </row>
    <row r="7" spans="1:10" ht="15">
      <c r="A7" s="1">
        <v>3</v>
      </c>
      <c r="B7" s="17">
        <v>1116</v>
      </c>
      <c r="C7" s="59" t="s">
        <v>49</v>
      </c>
      <c r="D7" s="18" t="s">
        <v>252</v>
      </c>
      <c r="E7" s="11" t="s">
        <v>99</v>
      </c>
      <c r="F7" s="11">
        <v>20</v>
      </c>
      <c r="G7" s="31" t="s">
        <v>251</v>
      </c>
      <c r="H7" s="104">
        <v>84951.79</v>
      </c>
      <c r="I7" s="14"/>
      <c r="J7" s="3"/>
    </row>
    <row r="8" spans="1:10" ht="26.25">
      <c r="A8" s="1">
        <v>4</v>
      </c>
      <c r="B8" s="17">
        <v>1120</v>
      </c>
      <c r="C8" s="59" t="s">
        <v>66</v>
      </c>
      <c r="D8" s="18" t="s">
        <v>253</v>
      </c>
      <c r="E8" s="11" t="s">
        <v>254</v>
      </c>
      <c r="F8" s="11">
        <v>3</v>
      </c>
      <c r="G8" s="31" t="s">
        <v>255</v>
      </c>
      <c r="H8" s="104">
        <v>61643.84</v>
      </c>
      <c r="I8" s="14"/>
      <c r="J8" s="3"/>
    </row>
    <row r="9" spans="1:10" ht="15">
      <c r="A9" s="1">
        <v>5</v>
      </c>
      <c r="B9" s="17">
        <v>1154</v>
      </c>
      <c r="C9" s="60" t="s">
        <v>200</v>
      </c>
      <c r="D9" s="18" t="s">
        <v>256</v>
      </c>
      <c r="E9" s="11" t="s">
        <v>257</v>
      </c>
      <c r="F9" s="11">
        <v>0</v>
      </c>
      <c r="G9" s="31" t="s">
        <v>251</v>
      </c>
      <c r="H9" s="104">
        <v>49285.25</v>
      </c>
      <c r="I9" s="14"/>
      <c r="J9" s="3"/>
    </row>
    <row r="10" spans="1:10" ht="39">
      <c r="A10" s="1">
        <v>6</v>
      </c>
      <c r="B10" s="17">
        <v>1171</v>
      </c>
      <c r="C10" s="4" t="s">
        <v>291</v>
      </c>
      <c r="D10" s="18" t="s">
        <v>39</v>
      </c>
      <c r="E10" s="17" t="s">
        <v>121</v>
      </c>
      <c r="F10" s="52">
        <v>34</v>
      </c>
      <c r="G10" s="23"/>
      <c r="H10" s="104">
        <v>1086301.37</v>
      </c>
      <c r="I10" s="14"/>
      <c r="J10" s="3"/>
    </row>
    <row r="11" spans="1:10" ht="39">
      <c r="A11" s="1">
        <v>7</v>
      </c>
      <c r="B11" s="17">
        <v>1179</v>
      </c>
      <c r="C11" s="11" t="s">
        <v>202</v>
      </c>
      <c r="D11" s="18" t="s">
        <v>263</v>
      </c>
      <c r="E11" s="11" t="s">
        <v>257</v>
      </c>
      <c r="F11" s="11">
        <v>0</v>
      </c>
      <c r="G11" s="31" t="s">
        <v>250</v>
      </c>
      <c r="H11" s="104">
        <v>194285.71</v>
      </c>
      <c r="I11" s="14"/>
      <c r="J11" s="3"/>
    </row>
    <row r="12" spans="1:10" ht="39">
      <c r="A12" s="1">
        <v>8</v>
      </c>
      <c r="B12" s="17">
        <v>1184</v>
      </c>
      <c r="C12" s="11" t="s">
        <v>204</v>
      </c>
      <c r="D12" s="18" t="s">
        <v>264</v>
      </c>
      <c r="E12" s="11" t="s">
        <v>257</v>
      </c>
      <c r="F12" s="11">
        <v>9</v>
      </c>
      <c r="G12" s="31" t="s">
        <v>250</v>
      </c>
      <c r="H12" s="104">
        <v>419919.34</v>
      </c>
      <c r="I12" s="14"/>
      <c r="J12" s="3"/>
    </row>
    <row r="13" spans="1:10" ht="26.25">
      <c r="A13" s="1">
        <v>9</v>
      </c>
      <c r="B13" s="17">
        <v>1188</v>
      </c>
      <c r="C13" s="11" t="s">
        <v>206</v>
      </c>
      <c r="D13" s="18" t="s">
        <v>265</v>
      </c>
      <c r="E13" s="11" t="s">
        <v>267</v>
      </c>
      <c r="F13" s="11">
        <v>5</v>
      </c>
      <c r="G13" s="31" t="s">
        <v>266</v>
      </c>
      <c r="H13" s="104">
        <v>1054794.52</v>
      </c>
      <c r="I13" s="14"/>
      <c r="J13" s="3"/>
    </row>
    <row r="14" spans="1:10" ht="15">
      <c r="A14" s="1">
        <v>10</v>
      </c>
      <c r="B14" s="17">
        <v>1191</v>
      </c>
      <c r="C14" s="11" t="s">
        <v>270</v>
      </c>
      <c r="D14" s="18" t="s">
        <v>271</v>
      </c>
      <c r="E14" s="11" t="s">
        <v>257</v>
      </c>
      <c r="F14" s="11">
        <v>81</v>
      </c>
      <c r="G14" s="31" t="s">
        <v>251</v>
      </c>
      <c r="H14" s="104">
        <v>462366.12</v>
      </c>
      <c r="I14" s="14"/>
      <c r="J14" s="3"/>
    </row>
    <row r="15" spans="1:10" ht="15">
      <c r="A15" s="1">
        <v>11</v>
      </c>
      <c r="B15" s="17">
        <v>1192</v>
      </c>
      <c r="C15" s="11" t="s">
        <v>268</v>
      </c>
      <c r="D15" s="18" t="s">
        <v>269</v>
      </c>
      <c r="E15" s="11" t="s">
        <v>257</v>
      </c>
      <c r="F15" s="11">
        <v>1</v>
      </c>
      <c r="G15" s="31" t="s">
        <v>251</v>
      </c>
      <c r="H15" s="104">
        <v>165899.8</v>
      </c>
      <c r="I15" s="14"/>
      <c r="J15" s="3"/>
    </row>
    <row r="16" spans="1:10" ht="15">
      <c r="A16" s="1">
        <v>12</v>
      </c>
      <c r="B16" s="17">
        <v>1202</v>
      </c>
      <c r="C16" s="11" t="s">
        <v>209</v>
      </c>
      <c r="D16" s="18" t="s">
        <v>274</v>
      </c>
      <c r="E16" s="11" t="s">
        <v>275</v>
      </c>
      <c r="F16" s="11">
        <v>16</v>
      </c>
      <c r="G16" s="31"/>
      <c r="H16" s="104">
        <v>640294.2</v>
      </c>
      <c r="I16" s="14"/>
      <c r="J16" s="3"/>
    </row>
    <row r="17" spans="1:10" ht="26.25">
      <c r="A17" s="1">
        <v>13</v>
      </c>
      <c r="B17" s="17">
        <v>1233</v>
      </c>
      <c r="C17" s="17" t="s">
        <v>217</v>
      </c>
      <c r="D17" s="18" t="s">
        <v>272</v>
      </c>
      <c r="E17" s="17" t="s">
        <v>273</v>
      </c>
      <c r="F17" s="17">
        <v>1</v>
      </c>
      <c r="G17" s="31" t="s">
        <v>251</v>
      </c>
      <c r="H17" s="105"/>
      <c r="I17" s="32"/>
      <c r="J17" s="3"/>
    </row>
    <row r="18" spans="1:10" ht="15">
      <c r="A18" s="1">
        <v>14</v>
      </c>
      <c r="B18" s="17">
        <v>1271</v>
      </c>
      <c r="C18" s="17" t="s">
        <v>241</v>
      </c>
      <c r="D18" s="18" t="s">
        <v>276</v>
      </c>
      <c r="E18" s="17" t="s">
        <v>257</v>
      </c>
      <c r="F18" s="17">
        <v>1</v>
      </c>
      <c r="G18" s="18"/>
      <c r="H18" s="103"/>
      <c r="I18" s="32"/>
      <c r="J18" s="3"/>
    </row>
    <row r="19" spans="1:10" ht="15">
      <c r="A19" s="1">
        <v>15</v>
      </c>
      <c r="B19" s="17">
        <v>1273</v>
      </c>
      <c r="C19" s="17" t="s">
        <v>286</v>
      </c>
      <c r="D19" s="18"/>
      <c r="E19" s="17"/>
      <c r="F19" s="17"/>
      <c r="G19" s="18"/>
      <c r="H19" s="103"/>
      <c r="I19" s="32"/>
      <c r="J19" s="3"/>
    </row>
    <row r="20" spans="1:10" ht="15">
      <c r="A20" s="1">
        <v>16</v>
      </c>
      <c r="B20" s="17">
        <v>1277</v>
      </c>
      <c r="C20" s="17" t="s">
        <v>242</v>
      </c>
      <c r="D20" s="18" t="s">
        <v>277</v>
      </c>
      <c r="E20" s="17" t="s">
        <v>257</v>
      </c>
      <c r="F20" s="17">
        <v>5</v>
      </c>
      <c r="G20" s="18"/>
      <c r="H20" s="103">
        <v>32782.32</v>
      </c>
      <c r="I20" s="55"/>
      <c r="J20" s="3"/>
    </row>
    <row r="21" spans="1:10" ht="15">
      <c r="A21" s="1">
        <v>17</v>
      </c>
      <c r="B21" s="17">
        <v>1278</v>
      </c>
      <c r="C21" s="17" t="s">
        <v>243</v>
      </c>
      <c r="D21" s="18" t="s">
        <v>278</v>
      </c>
      <c r="E21" s="11" t="s">
        <v>275</v>
      </c>
      <c r="F21" s="17">
        <v>20</v>
      </c>
      <c r="G21" s="18"/>
      <c r="H21" s="103">
        <v>870954.89</v>
      </c>
      <c r="I21" s="55"/>
      <c r="J21" s="3"/>
    </row>
    <row r="22" spans="1:10" ht="15">
      <c r="A22" s="1">
        <v>18</v>
      </c>
      <c r="B22" s="17">
        <v>1281</v>
      </c>
      <c r="C22" s="17" t="s">
        <v>279</v>
      </c>
      <c r="D22" s="18" t="s">
        <v>280</v>
      </c>
      <c r="E22" s="17" t="s">
        <v>257</v>
      </c>
      <c r="F22" s="17">
        <v>9</v>
      </c>
      <c r="G22" s="18"/>
      <c r="H22" s="103">
        <v>435616.44</v>
      </c>
      <c r="I22" s="55"/>
      <c r="J22" s="3"/>
    </row>
    <row r="23" spans="1:10" ht="39">
      <c r="A23" s="1">
        <v>19</v>
      </c>
      <c r="B23" s="17">
        <v>1289</v>
      </c>
      <c r="C23" s="17" t="s">
        <v>244</v>
      </c>
      <c r="D23" s="18" t="s">
        <v>281</v>
      </c>
      <c r="E23" s="17" t="s">
        <v>282</v>
      </c>
      <c r="F23" s="17">
        <v>7</v>
      </c>
      <c r="G23" s="18"/>
      <c r="H23" s="103">
        <v>60395.07</v>
      </c>
      <c r="I23" s="55"/>
      <c r="J23" s="3"/>
    </row>
    <row r="24" spans="1:10" ht="39">
      <c r="A24" s="1">
        <v>20</v>
      </c>
      <c r="B24" s="17">
        <v>1303</v>
      </c>
      <c r="C24" s="17" t="s">
        <v>246</v>
      </c>
      <c r="D24" s="18" t="s">
        <v>283</v>
      </c>
      <c r="E24" s="17" t="s">
        <v>284</v>
      </c>
      <c r="F24" s="17">
        <v>10</v>
      </c>
      <c r="G24" s="18"/>
      <c r="H24" s="103"/>
      <c r="I24" s="55"/>
      <c r="J24" s="3"/>
    </row>
    <row r="25" spans="1:10" ht="15">
      <c r="A25" s="1">
        <v>21</v>
      </c>
      <c r="B25" s="17">
        <v>1309</v>
      </c>
      <c r="C25" s="17" t="s">
        <v>247</v>
      </c>
      <c r="D25" s="18" t="s">
        <v>285</v>
      </c>
      <c r="E25" s="17" t="s">
        <v>257</v>
      </c>
      <c r="F25" s="17">
        <v>0</v>
      </c>
      <c r="G25" s="18"/>
      <c r="H25" s="103">
        <v>81151.14</v>
      </c>
      <c r="I25" s="55"/>
      <c r="J25" s="3"/>
    </row>
    <row r="26" spans="1:10" ht="12.75">
      <c r="A26" s="17"/>
      <c r="B26" s="17"/>
      <c r="C26" s="19"/>
      <c r="D26" s="19"/>
      <c r="E26" s="17"/>
      <c r="F26" s="17"/>
      <c r="G26" s="18"/>
      <c r="H26" s="103">
        <f>SUM(H5:H25)</f>
        <v>6209909.08</v>
      </c>
      <c r="I26" s="55"/>
      <c r="J26" s="3"/>
    </row>
    <row r="27" spans="1:9" ht="34.5" customHeight="1">
      <c r="A27" s="107" t="s">
        <v>2</v>
      </c>
      <c r="B27" s="107"/>
      <c r="C27" s="107"/>
      <c r="D27" s="107"/>
      <c r="E27" s="107"/>
      <c r="F27" s="107"/>
      <c r="G27" s="107"/>
      <c r="H27" s="107"/>
      <c r="I27" s="14"/>
    </row>
    <row r="28" spans="1:9" ht="46.5" customHeight="1">
      <c r="A28" s="17">
        <v>1</v>
      </c>
      <c r="B28" s="17">
        <v>975</v>
      </c>
      <c r="C28" s="67" t="s">
        <v>158</v>
      </c>
      <c r="D28" s="6" t="s">
        <v>165</v>
      </c>
      <c r="E28" s="5" t="s">
        <v>164</v>
      </c>
      <c r="F28" s="33">
        <v>5</v>
      </c>
      <c r="G28" s="26" t="s">
        <v>166</v>
      </c>
      <c r="H28" s="7">
        <v>1000000</v>
      </c>
      <c r="I28" s="11">
        <v>35</v>
      </c>
    </row>
    <row r="29" spans="1:9" ht="25.5" customHeight="1">
      <c r="A29" s="17">
        <v>2</v>
      </c>
      <c r="B29" s="17">
        <v>976</v>
      </c>
      <c r="C29" s="4" t="s">
        <v>85</v>
      </c>
      <c r="D29" s="22" t="s">
        <v>68</v>
      </c>
      <c r="E29" s="4" t="s">
        <v>99</v>
      </c>
      <c r="F29" s="52">
        <v>10</v>
      </c>
      <c r="G29" s="23" t="s">
        <v>115</v>
      </c>
      <c r="H29" s="7">
        <v>1000000</v>
      </c>
      <c r="I29" s="11">
        <v>36</v>
      </c>
    </row>
    <row r="30" spans="1:9" ht="15">
      <c r="A30" s="17">
        <v>3</v>
      </c>
      <c r="B30" s="17">
        <v>977</v>
      </c>
      <c r="C30" s="1" t="s">
        <v>159</v>
      </c>
      <c r="D30" s="6" t="s">
        <v>167</v>
      </c>
      <c r="E30" s="1"/>
      <c r="F30" s="15"/>
      <c r="G30" s="23"/>
      <c r="H30" s="7">
        <v>1000000</v>
      </c>
      <c r="I30" s="11">
        <v>37</v>
      </c>
    </row>
    <row r="31" spans="1:9" ht="38.25">
      <c r="A31" s="17">
        <v>4</v>
      </c>
      <c r="B31" s="17">
        <v>978</v>
      </c>
      <c r="C31" s="17" t="s">
        <v>29</v>
      </c>
      <c r="D31" s="18" t="s">
        <v>30</v>
      </c>
      <c r="E31" s="17" t="s">
        <v>90</v>
      </c>
      <c r="F31" s="24">
        <v>7</v>
      </c>
      <c r="G31" s="23" t="s">
        <v>91</v>
      </c>
      <c r="H31" s="7">
        <v>1000000</v>
      </c>
      <c r="I31" s="11">
        <v>38</v>
      </c>
    </row>
    <row r="32" spans="1:9" ht="45" customHeight="1">
      <c r="A32" s="17">
        <v>5</v>
      </c>
      <c r="B32" s="17">
        <v>979</v>
      </c>
      <c r="C32" s="1" t="s">
        <v>160</v>
      </c>
      <c r="D32" s="6" t="s">
        <v>168</v>
      </c>
      <c r="E32" s="1" t="s">
        <v>100</v>
      </c>
      <c r="F32" s="15">
        <v>28</v>
      </c>
      <c r="G32" s="23" t="s">
        <v>169</v>
      </c>
      <c r="H32" s="7">
        <v>1000000</v>
      </c>
      <c r="I32" s="11">
        <v>39</v>
      </c>
    </row>
    <row r="33" spans="1:9" ht="38.25">
      <c r="A33" s="17">
        <v>6</v>
      </c>
      <c r="B33" s="17">
        <v>990</v>
      </c>
      <c r="C33" s="4" t="s">
        <v>64</v>
      </c>
      <c r="D33" s="22" t="s">
        <v>65</v>
      </c>
      <c r="E33" s="17" t="s">
        <v>87</v>
      </c>
      <c r="F33" s="52">
        <v>7</v>
      </c>
      <c r="G33" s="23" t="s">
        <v>116</v>
      </c>
      <c r="H33" s="7">
        <v>1000000</v>
      </c>
      <c r="I33" s="11">
        <v>40</v>
      </c>
    </row>
    <row r="34" spans="1:9" ht="39">
      <c r="A34" s="17">
        <v>7</v>
      </c>
      <c r="B34" s="17">
        <v>993</v>
      </c>
      <c r="C34" s="1" t="s">
        <v>161</v>
      </c>
      <c r="D34" s="6" t="s">
        <v>173</v>
      </c>
      <c r="E34" s="1" t="s">
        <v>174</v>
      </c>
      <c r="F34" s="15">
        <v>1</v>
      </c>
      <c r="G34" s="23" t="s">
        <v>235</v>
      </c>
      <c r="H34" s="7">
        <v>421400</v>
      </c>
      <c r="I34" s="11">
        <v>41</v>
      </c>
    </row>
    <row r="35" spans="1:9" ht="26.25">
      <c r="A35" s="17">
        <v>8</v>
      </c>
      <c r="B35" s="17">
        <v>994</v>
      </c>
      <c r="C35" s="1" t="s">
        <v>162</v>
      </c>
      <c r="D35" s="6" t="s">
        <v>38</v>
      </c>
      <c r="E35" s="17" t="s">
        <v>151</v>
      </c>
      <c r="F35" s="15">
        <v>9</v>
      </c>
      <c r="G35" s="23" t="s">
        <v>236</v>
      </c>
      <c r="H35" s="7">
        <v>1000000</v>
      </c>
      <c r="I35" s="11">
        <v>42</v>
      </c>
    </row>
    <row r="36" spans="1:9" ht="25.5">
      <c r="A36" s="17">
        <v>9</v>
      </c>
      <c r="B36" s="17">
        <v>1005</v>
      </c>
      <c r="C36" s="4" t="s">
        <v>170</v>
      </c>
      <c r="D36" s="22" t="s">
        <v>171</v>
      </c>
      <c r="E36" s="17" t="s">
        <v>98</v>
      </c>
      <c r="F36" s="52">
        <v>14</v>
      </c>
      <c r="G36" s="23" t="s">
        <v>172</v>
      </c>
      <c r="H36" s="7">
        <v>492088.33</v>
      </c>
      <c r="I36" s="11"/>
    </row>
    <row r="37" spans="1:9" ht="26.25">
      <c r="A37" s="17">
        <v>10</v>
      </c>
      <c r="B37" s="17">
        <v>1008</v>
      </c>
      <c r="C37" s="1" t="s">
        <v>175</v>
      </c>
      <c r="D37" s="6" t="s">
        <v>176</v>
      </c>
      <c r="E37" s="17" t="s">
        <v>223</v>
      </c>
      <c r="F37" s="15">
        <v>8</v>
      </c>
      <c r="G37" s="23" t="s">
        <v>92</v>
      </c>
      <c r="H37" s="7">
        <v>857500</v>
      </c>
      <c r="I37" s="11">
        <v>50</v>
      </c>
    </row>
    <row r="38" spans="1:9" ht="26.25">
      <c r="A38" s="17">
        <v>11</v>
      </c>
      <c r="B38" s="17">
        <v>1009</v>
      </c>
      <c r="C38" s="1" t="s">
        <v>177</v>
      </c>
      <c r="D38" s="6" t="s">
        <v>19</v>
      </c>
      <c r="E38" s="17" t="s">
        <v>223</v>
      </c>
      <c r="F38" s="15"/>
      <c r="G38" s="23" t="s">
        <v>92</v>
      </c>
      <c r="H38" s="7">
        <v>1000000</v>
      </c>
      <c r="I38" s="11"/>
    </row>
    <row r="39" spans="1:9" ht="38.25">
      <c r="A39" s="17">
        <v>12</v>
      </c>
      <c r="B39" s="17">
        <v>1011</v>
      </c>
      <c r="C39" s="17" t="s">
        <v>60</v>
      </c>
      <c r="D39" s="18" t="s">
        <v>61</v>
      </c>
      <c r="E39" s="17" t="s">
        <v>87</v>
      </c>
      <c r="F39" s="24">
        <v>18</v>
      </c>
      <c r="G39" s="23" t="s">
        <v>117</v>
      </c>
      <c r="H39" s="68">
        <v>518700</v>
      </c>
      <c r="I39" s="11">
        <v>43</v>
      </c>
    </row>
    <row r="40" spans="1:9" ht="39">
      <c r="A40" s="17">
        <v>13</v>
      </c>
      <c r="B40" s="17">
        <v>1014</v>
      </c>
      <c r="C40" s="1" t="s">
        <v>14</v>
      </c>
      <c r="D40" s="6" t="s">
        <v>22</v>
      </c>
      <c r="E40" s="17" t="s">
        <v>87</v>
      </c>
      <c r="F40" s="15">
        <v>35</v>
      </c>
      <c r="G40" s="23" t="s">
        <v>112</v>
      </c>
      <c r="H40" s="7">
        <v>917994.7</v>
      </c>
      <c r="I40" s="11">
        <v>48</v>
      </c>
    </row>
    <row r="41" spans="1:9" ht="15">
      <c r="A41" s="17">
        <v>14</v>
      </c>
      <c r="B41" s="17">
        <v>1015</v>
      </c>
      <c r="C41" s="1" t="s">
        <v>178</v>
      </c>
      <c r="D41" s="6"/>
      <c r="E41" s="17"/>
      <c r="F41" s="15"/>
      <c r="G41" s="23"/>
      <c r="H41" s="7">
        <v>968333.33</v>
      </c>
      <c r="I41" s="11"/>
    </row>
    <row r="42" spans="1:9" ht="26.25">
      <c r="A42" s="17">
        <v>15</v>
      </c>
      <c r="B42" s="17">
        <v>1019</v>
      </c>
      <c r="C42" s="1" t="s">
        <v>179</v>
      </c>
      <c r="D42" s="6" t="s">
        <v>239</v>
      </c>
      <c r="E42" s="17" t="s">
        <v>98</v>
      </c>
      <c r="F42" s="15"/>
      <c r="G42" s="23" t="s">
        <v>240</v>
      </c>
      <c r="H42" s="7">
        <v>166395.83</v>
      </c>
      <c r="I42" s="11">
        <v>52</v>
      </c>
    </row>
    <row r="43" spans="1:9" ht="45.75" customHeight="1">
      <c r="A43" s="17">
        <v>16</v>
      </c>
      <c r="B43" s="17">
        <v>1032</v>
      </c>
      <c r="C43" s="1" t="s">
        <v>180</v>
      </c>
      <c r="D43" s="6"/>
      <c r="E43" s="17"/>
      <c r="F43" s="15"/>
      <c r="G43" s="23"/>
      <c r="H43" s="7">
        <v>498750</v>
      </c>
      <c r="I43" s="11"/>
    </row>
    <row r="44" spans="1:9" ht="30.75" customHeight="1">
      <c r="A44" s="17">
        <v>17</v>
      </c>
      <c r="B44" s="17">
        <v>1034</v>
      </c>
      <c r="C44" s="1" t="s">
        <v>181</v>
      </c>
      <c r="D44" s="6" t="s">
        <v>231</v>
      </c>
      <c r="E44" s="17" t="s">
        <v>99</v>
      </c>
      <c r="F44" s="15">
        <v>10</v>
      </c>
      <c r="G44" s="23" t="s">
        <v>232</v>
      </c>
      <c r="H44" s="7">
        <v>450812.6</v>
      </c>
      <c r="I44" s="11">
        <v>44</v>
      </c>
    </row>
    <row r="45" spans="1:9" ht="12.75">
      <c r="A45" s="17">
        <v>18</v>
      </c>
      <c r="B45" s="17">
        <v>1035</v>
      </c>
      <c r="C45" s="17" t="s">
        <v>52</v>
      </c>
      <c r="D45" s="18" t="s">
        <v>33</v>
      </c>
      <c r="E45" s="17" t="s">
        <v>99</v>
      </c>
      <c r="F45" s="24">
        <v>18</v>
      </c>
      <c r="G45" s="23" t="s">
        <v>230</v>
      </c>
      <c r="H45" s="7">
        <v>933800</v>
      </c>
      <c r="I45" s="11">
        <v>51</v>
      </c>
    </row>
    <row r="46" spans="1:9" ht="25.5">
      <c r="A46" s="17">
        <v>19</v>
      </c>
      <c r="B46" s="17">
        <v>1036</v>
      </c>
      <c r="C46" s="17" t="s">
        <v>46</v>
      </c>
      <c r="D46" s="18" t="s">
        <v>27</v>
      </c>
      <c r="E46" s="17" t="s">
        <v>120</v>
      </c>
      <c r="F46" s="24">
        <v>22</v>
      </c>
      <c r="G46" s="23" t="s">
        <v>226</v>
      </c>
      <c r="H46" s="7">
        <v>1000000</v>
      </c>
      <c r="I46" s="11">
        <v>46</v>
      </c>
    </row>
    <row r="47" spans="1:9" ht="38.25">
      <c r="A47" s="17">
        <v>20</v>
      </c>
      <c r="B47" s="17">
        <v>1040</v>
      </c>
      <c r="C47" s="4" t="s">
        <v>182</v>
      </c>
      <c r="D47" s="22" t="s">
        <v>233</v>
      </c>
      <c r="E47" s="11" t="s">
        <v>103</v>
      </c>
      <c r="F47" s="52">
        <v>41</v>
      </c>
      <c r="G47" s="23" t="s">
        <v>234</v>
      </c>
      <c r="H47" s="69">
        <v>1000000</v>
      </c>
      <c r="I47" s="11"/>
    </row>
    <row r="48" spans="1:9" ht="39">
      <c r="A48" s="17">
        <v>21</v>
      </c>
      <c r="B48" s="17">
        <v>1041</v>
      </c>
      <c r="C48" s="1" t="s">
        <v>12</v>
      </c>
      <c r="D48" s="6" t="s">
        <v>20</v>
      </c>
      <c r="E48" s="17" t="s">
        <v>87</v>
      </c>
      <c r="F48" s="15">
        <v>25</v>
      </c>
      <c r="G48" s="23" t="s">
        <v>101</v>
      </c>
      <c r="H48" s="7">
        <v>1000000</v>
      </c>
      <c r="I48" s="11"/>
    </row>
    <row r="49" spans="1:9" ht="30">
      <c r="A49" s="17">
        <v>22</v>
      </c>
      <c r="B49" s="17">
        <v>1043</v>
      </c>
      <c r="C49" s="1" t="s">
        <v>183</v>
      </c>
      <c r="D49" s="6"/>
      <c r="E49" s="17"/>
      <c r="F49" s="15"/>
      <c r="G49" s="23"/>
      <c r="H49" s="7">
        <v>226084.83</v>
      </c>
      <c r="I49" s="11"/>
    </row>
    <row r="50" spans="1:9" ht="15">
      <c r="A50" s="17">
        <v>23</v>
      </c>
      <c r="B50" s="17">
        <v>1048</v>
      </c>
      <c r="C50" s="1" t="s">
        <v>184</v>
      </c>
      <c r="D50" s="6" t="s">
        <v>228</v>
      </c>
      <c r="E50" s="17" t="s">
        <v>99</v>
      </c>
      <c r="F50" s="15"/>
      <c r="G50" s="23" t="s">
        <v>229</v>
      </c>
      <c r="H50" s="7">
        <v>983356.5</v>
      </c>
      <c r="I50" s="11">
        <v>45</v>
      </c>
    </row>
    <row r="51" spans="1:9" ht="30">
      <c r="A51" s="17">
        <v>24</v>
      </c>
      <c r="B51" s="17">
        <v>1058</v>
      </c>
      <c r="C51" s="1" t="s">
        <v>186</v>
      </c>
      <c r="D51" s="6" t="s">
        <v>187</v>
      </c>
      <c r="E51" s="17" t="s">
        <v>224</v>
      </c>
      <c r="F51" s="15">
        <v>4</v>
      </c>
      <c r="G51" s="23" t="s">
        <v>225</v>
      </c>
      <c r="H51" s="7">
        <v>165200</v>
      </c>
      <c r="I51" s="11">
        <v>49</v>
      </c>
    </row>
    <row r="52" spans="1:9" ht="39">
      <c r="A52" s="17">
        <v>25</v>
      </c>
      <c r="B52" s="17">
        <v>1059</v>
      </c>
      <c r="C52" s="1" t="s">
        <v>188</v>
      </c>
      <c r="D52" s="6" t="s">
        <v>189</v>
      </c>
      <c r="E52" s="17" t="s">
        <v>100</v>
      </c>
      <c r="F52" s="15">
        <v>31</v>
      </c>
      <c r="G52" s="23" t="s">
        <v>227</v>
      </c>
      <c r="H52" s="7">
        <v>1000000</v>
      </c>
      <c r="I52" s="11">
        <v>47</v>
      </c>
    </row>
    <row r="53" spans="1:9" ht="39">
      <c r="A53" s="17">
        <v>26</v>
      </c>
      <c r="B53" s="17">
        <v>1060</v>
      </c>
      <c r="C53" s="1" t="s">
        <v>190</v>
      </c>
      <c r="D53" s="6" t="s">
        <v>191</v>
      </c>
      <c r="E53" s="17" t="s">
        <v>100</v>
      </c>
      <c r="F53" s="15">
        <v>17</v>
      </c>
      <c r="G53" s="23" t="s">
        <v>219</v>
      </c>
      <c r="H53" s="70">
        <v>323406.42</v>
      </c>
      <c r="I53" s="3" t="s">
        <v>294</v>
      </c>
    </row>
    <row r="54" spans="1:9" ht="15">
      <c r="A54" s="17"/>
      <c r="B54" s="17"/>
      <c r="C54" s="1"/>
      <c r="D54" s="6"/>
      <c r="E54" s="17"/>
      <c r="F54" s="15"/>
      <c r="G54" s="23"/>
      <c r="H54" s="8">
        <f>SUM(H28:H53)</f>
        <v>19923822.54</v>
      </c>
      <c r="I54" s="8">
        <f>20000000-H54</f>
        <v>76177.4600000009</v>
      </c>
    </row>
    <row r="55" spans="1:9" ht="30.75" customHeight="1">
      <c r="A55" s="109" t="s">
        <v>3</v>
      </c>
      <c r="B55" s="110"/>
      <c r="C55" s="110"/>
      <c r="D55" s="110"/>
      <c r="E55" s="110"/>
      <c r="F55" s="110"/>
      <c r="G55" s="110"/>
      <c r="H55" s="110"/>
      <c r="I55" s="111"/>
    </row>
    <row r="56" spans="1:9" ht="12.75">
      <c r="A56" s="17">
        <v>1</v>
      </c>
      <c r="B56" s="17">
        <v>1173</v>
      </c>
      <c r="C56" s="58" t="s">
        <v>201</v>
      </c>
      <c r="D56" s="22"/>
      <c r="E56" s="4"/>
      <c r="F56" s="4"/>
      <c r="G56" s="22"/>
      <c r="H56" s="7">
        <v>385000</v>
      </c>
      <c r="I56" s="11"/>
    </row>
    <row r="57" spans="1:9" ht="12.75">
      <c r="A57" s="17">
        <v>2</v>
      </c>
      <c r="B57" s="17">
        <v>1270</v>
      </c>
      <c r="C57" s="4" t="s">
        <v>218</v>
      </c>
      <c r="D57" s="22"/>
      <c r="E57" s="4"/>
      <c r="F57" s="4"/>
      <c r="G57" s="22"/>
      <c r="H57" s="7">
        <v>500000</v>
      </c>
      <c r="I57" s="11"/>
    </row>
    <row r="58" spans="1:9" ht="12.75">
      <c r="A58" s="17">
        <v>3</v>
      </c>
      <c r="B58" s="17">
        <v>1291</v>
      </c>
      <c r="C58" s="4" t="s">
        <v>262</v>
      </c>
      <c r="D58" s="22"/>
      <c r="E58" s="19"/>
      <c r="F58" s="19"/>
      <c r="G58" s="20"/>
      <c r="H58" s="7">
        <v>356952.75</v>
      </c>
      <c r="I58" s="28"/>
    </row>
    <row r="59" spans="1:9" ht="15" customHeight="1">
      <c r="A59" s="17"/>
      <c r="B59" s="17"/>
      <c r="C59" s="53" t="s">
        <v>108</v>
      </c>
      <c r="D59" s="37"/>
      <c r="E59" s="19"/>
      <c r="F59" s="19"/>
      <c r="G59" s="20"/>
      <c r="H59" s="8">
        <f>SUM(H56:H58)</f>
        <v>1241952.75</v>
      </c>
      <c r="I59" s="30">
        <f>1500000-H59</f>
        <v>258047.25</v>
      </c>
    </row>
    <row r="60" spans="1:9" ht="25.5" customHeight="1">
      <c r="A60" s="109" t="s">
        <v>4</v>
      </c>
      <c r="B60" s="110"/>
      <c r="C60" s="110"/>
      <c r="D60" s="110"/>
      <c r="E60" s="110"/>
      <c r="F60" s="110"/>
      <c r="G60" s="110"/>
      <c r="H60" s="110"/>
      <c r="I60" s="111"/>
    </row>
    <row r="61" spans="1:9" ht="15">
      <c r="A61" s="17">
        <v>1</v>
      </c>
      <c r="B61" s="17">
        <v>997</v>
      </c>
      <c r="C61" s="54" t="s">
        <v>163</v>
      </c>
      <c r="D61" s="50" t="s">
        <v>26</v>
      </c>
      <c r="E61" s="17"/>
      <c r="F61" s="17"/>
      <c r="G61" s="23"/>
      <c r="H61" s="51">
        <v>241752.7</v>
      </c>
      <c r="I61" s="56">
        <v>4</v>
      </c>
    </row>
    <row r="62" spans="1:9" ht="12.75">
      <c r="A62" s="17">
        <v>2</v>
      </c>
      <c r="B62" s="17">
        <v>1187</v>
      </c>
      <c r="C62" s="17" t="s">
        <v>205</v>
      </c>
      <c r="D62" s="18"/>
      <c r="E62" s="17"/>
      <c r="F62" s="17"/>
      <c r="G62" s="23"/>
      <c r="H62" s="51">
        <v>108850</v>
      </c>
      <c r="I62" s="11"/>
    </row>
    <row r="63" spans="1:9" ht="35.25" customHeight="1">
      <c r="A63" s="17">
        <v>3</v>
      </c>
      <c r="B63" s="17">
        <v>1290</v>
      </c>
      <c r="C63" s="17" t="s">
        <v>260</v>
      </c>
      <c r="D63" s="18"/>
      <c r="E63" s="21"/>
      <c r="F63" s="21"/>
      <c r="G63" s="23"/>
      <c r="H63" s="27">
        <v>17500</v>
      </c>
      <c r="I63" s="11"/>
    </row>
    <row r="64" spans="1:10" ht="25.5">
      <c r="A64" s="17">
        <v>4</v>
      </c>
      <c r="B64" s="17">
        <v>1293</v>
      </c>
      <c r="C64" s="17" t="s">
        <v>261</v>
      </c>
      <c r="D64" s="24"/>
      <c r="E64" s="24"/>
      <c r="F64" s="24"/>
      <c r="G64" s="23"/>
      <c r="H64" s="28">
        <v>484036</v>
      </c>
      <c r="I64" s="30"/>
      <c r="J64" s="2" t="s">
        <v>107</v>
      </c>
    </row>
    <row r="65" spans="1:10" ht="12.75">
      <c r="A65" s="11"/>
      <c r="B65" s="11"/>
      <c r="C65" s="24"/>
      <c r="D65" s="24"/>
      <c r="E65" s="24"/>
      <c r="F65" s="24"/>
      <c r="G65" s="23"/>
      <c r="H65" s="30">
        <f>SUM(H61:H64)</f>
        <v>852138.7</v>
      </c>
      <c r="I65" s="30">
        <f>3750000-H65</f>
        <v>2897861.3</v>
      </c>
      <c r="J65" s="2" t="s">
        <v>104</v>
      </c>
    </row>
    <row r="67" spans="3:9" ht="13.5">
      <c r="C67" s="34" t="s">
        <v>295</v>
      </c>
      <c r="D67" s="34"/>
      <c r="E67" s="34"/>
      <c r="F67" s="34"/>
      <c r="G67" s="35"/>
      <c r="H67" s="36">
        <f>H54+H59+H65</f>
        <v>22017913.99</v>
      </c>
      <c r="I67" s="36">
        <f>I54+I59+I65</f>
        <v>3232086.0100000007</v>
      </c>
    </row>
  </sheetData>
  <sheetProtection/>
  <mergeCells count="5">
    <mergeCell ref="A60:I60"/>
    <mergeCell ref="A1:I1"/>
    <mergeCell ref="A4:H4"/>
    <mergeCell ref="A27:H27"/>
    <mergeCell ref="A55:I55"/>
  </mergeCells>
  <printOptions/>
  <pageMargins left="0.3937007874015748" right="0.15748031496062992" top="0.48" bottom="0.4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4"/>
  <sheetViews>
    <sheetView tabSelected="1" view="pageBreakPreview" zoomScale="70" zoomScaleNormal="85" zoomScaleSheetLayoutView="70" zoomScalePageLayoutView="0" workbookViewId="0" topLeftCell="A1">
      <selection activeCell="I45" sqref="I45"/>
    </sheetView>
  </sheetViews>
  <sheetFormatPr defaultColWidth="9.140625" defaultRowHeight="15"/>
  <cols>
    <col min="1" max="1" width="4.421875" style="61" customWidth="1"/>
    <col min="2" max="2" width="13.8515625" style="61" customWidth="1"/>
    <col min="3" max="3" width="16.140625" style="61" customWidth="1"/>
    <col min="4" max="4" width="27.57421875" style="61" customWidth="1"/>
    <col min="5" max="5" width="36.8515625" style="61" customWidth="1"/>
    <col min="6" max="6" width="25.28125" style="92" customWidth="1"/>
    <col min="7" max="7" width="17.140625" style="93" customWidth="1"/>
    <col min="8" max="8" width="13.00390625" style="58" customWidth="1"/>
    <col min="9" max="9" width="10.57421875" style="58" customWidth="1"/>
    <col min="10" max="16384" width="9.140625" style="58" customWidth="1"/>
  </cols>
  <sheetData>
    <row r="1" spans="1:7" ht="46.5" customHeight="1">
      <c r="A1" s="120" t="s">
        <v>74</v>
      </c>
      <c r="B1" s="120"/>
      <c r="C1" s="120"/>
      <c r="D1" s="120"/>
      <c r="E1" s="120"/>
      <c r="F1" s="121"/>
      <c r="G1" s="121"/>
    </row>
    <row r="2" spans="1:7" ht="127.5" customHeight="1">
      <c r="A2" s="85" t="s">
        <v>75</v>
      </c>
      <c r="B2" s="59" t="s">
        <v>76</v>
      </c>
      <c r="C2" s="59" t="s">
        <v>77</v>
      </c>
      <c r="D2" s="59" t="s">
        <v>78</v>
      </c>
      <c r="E2" s="59" t="s">
        <v>79</v>
      </c>
      <c r="F2" s="86" t="s">
        <v>80</v>
      </c>
      <c r="G2" s="87" t="s">
        <v>124</v>
      </c>
    </row>
    <row r="3" spans="1:7" ht="15">
      <c r="A3" s="66">
        <v>1</v>
      </c>
      <c r="B3" s="66">
        <v>2</v>
      </c>
      <c r="C3" s="66">
        <v>3</v>
      </c>
      <c r="D3" s="66">
        <v>4</v>
      </c>
      <c r="E3" s="66">
        <v>5</v>
      </c>
      <c r="F3" s="66">
        <v>6</v>
      </c>
      <c r="G3" s="59">
        <v>7</v>
      </c>
    </row>
    <row r="4" spans="1:7" ht="23.25" customHeight="1">
      <c r="A4" s="122" t="s">
        <v>1</v>
      </c>
      <c r="B4" s="122"/>
      <c r="C4" s="122"/>
      <c r="D4" s="122"/>
      <c r="E4" s="122"/>
      <c r="F4" s="122"/>
      <c r="G4" s="122"/>
    </row>
    <row r="5" spans="1:7" ht="15" customHeight="1">
      <c r="A5" s="59">
        <v>1</v>
      </c>
      <c r="B5" s="112" t="s">
        <v>81</v>
      </c>
      <c r="C5" s="112" t="s">
        <v>82</v>
      </c>
      <c r="D5" s="112" t="s">
        <v>83</v>
      </c>
      <c r="E5" s="123" t="s">
        <v>287</v>
      </c>
      <c r="F5" s="57" t="s">
        <v>55</v>
      </c>
      <c r="G5" s="64" t="s">
        <v>71</v>
      </c>
    </row>
    <row r="6" spans="1:7" ht="15">
      <c r="A6" s="59">
        <v>2</v>
      </c>
      <c r="B6" s="113"/>
      <c r="C6" s="113"/>
      <c r="D6" s="113"/>
      <c r="E6" s="124"/>
      <c r="F6" s="57" t="s">
        <v>54</v>
      </c>
      <c r="G6" s="64" t="s">
        <v>71</v>
      </c>
    </row>
    <row r="7" spans="1:7" ht="30">
      <c r="A7" s="59">
        <v>3</v>
      </c>
      <c r="B7" s="113"/>
      <c r="C7" s="113"/>
      <c r="D7" s="113"/>
      <c r="E7" s="124"/>
      <c r="F7" s="58" t="s">
        <v>193</v>
      </c>
      <c r="G7" s="64" t="s">
        <v>123</v>
      </c>
    </row>
    <row r="8" spans="1:7" ht="30">
      <c r="A8" s="59">
        <v>4</v>
      </c>
      <c r="B8" s="113"/>
      <c r="C8" s="113"/>
      <c r="D8" s="113"/>
      <c r="E8" s="124"/>
      <c r="F8" s="57" t="s">
        <v>47</v>
      </c>
      <c r="G8" s="64" t="s">
        <v>123</v>
      </c>
    </row>
    <row r="9" spans="1:7" ht="30">
      <c r="A9" s="59">
        <v>5</v>
      </c>
      <c r="B9" s="113"/>
      <c r="C9" s="113"/>
      <c r="D9" s="113"/>
      <c r="E9" s="124"/>
      <c r="F9" s="59" t="s">
        <v>49</v>
      </c>
      <c r="G9" s="64" t="s">
        <v>123</v>
      </c>
    </row>
    <row r="10" spans="1:7" ht="30">
      <c r="A10" s="59">
        <v>6</v>
      </c>
      <c r="B10" s="113"/>
      <c r="C10" s="113"/>
      <c r="D10" s="113"/>
      <c r="E10" s="124"/>
      <c r="F10" s="59" t="s">
        <v>66</v>
      </c>
      <c r="G10" s="64" t="s">
        <v>123</v>
      </c>
    </row>
    <row r="11" spans="1:7" ht="30">
      <c r="A11" s="59">
        <v>7</v>
      </c>
      <c r="B11" s="113"/>
      <c r="C11" s="113"/>
      <c r="D11" s="113"/>
      <c r="E11" s="124"/>
      <c r="F11" s="60" t="s">
        <v>200</v>
      </c>
      <c r="G11" s="64" t="s">
        <v>123</v>
      </c>
    </row>
    <row r="12" spans="1:7" ht="30">
      <c r="A12" s="59">
        <v>8</v>
      </c>
      <c r="B12" s="113"/>
      <c r="C12" s="113"/>
      <c r="D12" s="113"/>
      <c r="E12" s="124"/>
      <c r="F12" s="65" t="s">
        <v>59</v>
      </c>
      <c r="G12" s="64" t="s">
        <v>123</v>
      </c>
    </row>
    <row r="13" spans="1:7" ht="30">
      <c r="A13" s="59">
        <v>9</v>
      </c>
      <c r="B13" s="113"/>
      <c r="C13" s="113"/>
      <c r="D13" s="113"/>
      <c r="E13" s="124"/>
      <c r="F13" s="60" t="s">
        <v>202</v>
      </c>
      <c r="G13" s="64" t="s">
        <v>123</v>
      </c>
    </row>
    <row r="14" spans="1:7" ht="30">
      <c r="A14" s="59">
        <v>10</v>
      </c>
      <c r="B14" s="113"/>
      <c r="C14" s="113"/>
      <c r="D14" s="113"/>
      <c r="E14" s="124"/>
      <c r="F14" s="60" t="s">
        <v>204</v>
      </c>
      <c r="G14" s="64" t="s">
        <v>123</v>
      </c>
    </row>
    <row r="15" spans="1:7" ht="30">
      <c r="A15" s="59">
        <v>11</v>
      </c>
      <c r="B15" s="113"/>
      <c r="C15" s="113"/>
      <c r="D15" s="113"/>
      <c r="E15" s="124"/>
      <c r="F15" s="60" t="s">
        <v>206</v>
      </c>
      <c r="G15" s="64" t="s">
        <v>123</v>
      </c>
    </row>
    <row r="16" spans="1:7" ht="30">
      <c r="A16" s="59">
        <v>12</v>
      </c>
      <c r="B16" s="113"/>
      <c r="C16" s="113"/>
      <c r="D16" s="113"/>
      <c r="E16" s="124"/>
      <c r="F16" s="60" t="s">
        <v>270</v>
      </c>
      <c r="G16" s="64" t="s">
        <v>123</v>
      </c>
    </row>
    <row r="17" spans="1:7" ht="15" customHeight="1">
      <c r="A17" s="59">
        <v>13</v>
      </c>
      <c r="B17" s="113"/>
      <c r="C17" s="113"/>
      <c r="D17" s="113"/>
      <c r="E17" s="124"/>
      <c r="F17" s="60" t="s">
        <v>268</v>
      </c>
      <c r="G17" s="64" t="s">
        <v>123</v>
      </c>
    </row>
    <row r="18" spans="1:7" ht="30">
      <c r="A18" s="59">
        <v>14</v>
      </c>
      <c r="B18" s="113"/>
      <c r="C18" s="113"/>
      <c r="D18" s="113"/>
      <c r="E18" s="124"/>
      <c r="F18" s="60" t="s">
        <v>209</v>
      </c>
      <c r="G18" s="64" t="s">
        <v>123</v>
      </c>
    </row>
    <row r="19" spans="1:7" ht="30">
      <c r="A19" s="59">
        <v>15</v>
      </c>
      <c r="B19" s="113"/>
      <c r="C19" s="113"/>
      <c r="D19" s="113"/>
      <c r="E19" s="124"/>
      <c r="F19" s="57" t="s">
        <v>217</v>
      </c>
      <c r="G19" s="64" t="s">
        <v>123</v>
      </c>
    </row>
    <row r="20" spans="1:7" ht="30">
      <c r="A20" s="59">
        <v>16</v>
      </c>
      <c r="B20" s="113"/>
      <c r="C20" s="113"/>
      <c r="D20" s="113"/>
      <c r="E20" s="124"/>
      <c r="F20" s="57" t="s">
        <v>241</v>
      </c>
      <c r="G20" s="64" t="s">
        <v>123</v>
      </c>
    </row>
    <row r="21" spans="1:7" ht="30">
      <c r="A21" s="59">
        <v>17</v>
      </c>
      <c r="B21" s="113"/>
      <c r="C21" s="113"/>
      <c r="D21" s="113"/>
      <c r="E21" s="124"/>
      <c r="F21" s="57" t="s">
        <v>286</v>
      </c>
      <c r="G21" s="64" t="s">
        <v>123</v>
      </c>
    </row>
    <row r="22" spans="1:7" ht="30">
      <c r="A22" s="59">
        <v>18</v>
      </c>
      <c r="B22" s="113"/>
      <c r="C22" s="113"/>
      <c r="D22" s="113"/>
      <c r="E22" s="124"/>
      <c r="F22" s="57" t="s">
        <v>242</v>
      </c>
      <c r="G22" s="64" t="s">
        <v>123</v>
      </c>
    </row>
    <row r="23" spans="1:7" ht="30">
      <c r="A23" s="59">
        <v>19</v>
      </c>
      <c r="B23" s="113"/>
      <c r="C23" s="113"/>
      <c r="D23" s="113"/>
      <c r="E23" s="124"/>
      <c r="F23" s="57" t="s">
        <v>243</v>
      </c>
      <c r="G23" s="64" t="s">
        <v>123</v>
      </c>
    </row>
    <row r="24" spans="1:7" ht="30">
      <c r="A24" s="59">
        <v>20</v>
      </c>
      <c r="B24" s="113"/>
      <c r="C24" s="113"/>
      <c r="D24" s="113"/>
      <c r="E24" s="124"/>
      <c r="F24" s="57" t="s">
        <v>279</v>
      </c>
      <c r="G24" s="64" t="s">
        <v>123</v>
      </c>
    </row>
    <row r="25" spans="1:7" ht="30">
      <c r="A25" s="59">
        <v>21</v>
      </c>
      <c r="B25" s="113"/>
      <c r="C25" s="113"/>
      <c r="D25" s="113"/>
      <c r="E25" s="124"/>
      <c r="F25" s="57" t="s">
        <v>244</v>
      </c>
      <c r="G25" s="64" t="s">
        <v>123</v>
      </c>
    </row>
    <row r="26" spans="1:7" ht="15">
      <c r="A26" s="59">
        <v>22</v>
      </c>
      <c r="B26" s="113"/>
      <c r="C26" s="113"/>
      <c r="D26" s="113"/>
      <c r="E26" s="124"/>
      <c r="F26" s="57" t="s">
        <v>245</v>
      </c>
      <c r="G26" s="64" t="s">
        <v>71</v>
      </c>
    </row>
    <row r="27" spans="1:7" ht="30">
      <c r="A27" s="59">
        <v>23</v>
      </c>
      <c r="B27" s="113"/>
      <c r="C27" s="113"/>
      <c r="D27" s="113"/>
      <c r="E27" s="124"/>
      <c r="F27" s="57" t="s">
        <v>246</v>
      </c>
      <c r="G27" s="64" t="s">
        <v>123</v>
      </c>
    </row>
    <row r="28" spans="1:7" ht="30">
      <c r="A28" s="59">
        <v>24</v>
      </c>
      <c r="B28" s="114"/>
      <c r="C28" s="114"/>
      <c r="D28" s="114"/>
      <c r="E28" s="125"/>
      <c r="F28" s="57" t="s">
        <v>247</v>
      </c>
      <c r="G28" s="64" t="s">
        <v>123</v>
      </c>
    </row>
    <row r="29" spans="1:7" ht="27" customHeight="1">
      <c r="A29" s="116" t="s">
        <v>2</v>
      </c>
      <c r="B29" s="116"/>
      <c r="C29" s="116"/>
      <c r="D29" s="116"/>
      <c r="E29" s="116"/>
      <c r="F29" s="116"/>
      <c r="G29" s="116"/>
    </row>
    <row r="30" spans="1:7" ht="27.75" customHeight="1">
      <c r="A30" s="57">
        <v>1</v>
      </c>
      <c r="B30" s="117" t="s">
        <v>81</v>
      </c>
      <c r="C30" s="117" t="s">
        <v>82</v>
      </c>
      <c r="D30" s="117" t="s">
        <v>83</v>
      </c>
      <c r="E30" s="123" t="s">
        <v>288</v>
      </c>
      <c r="F30" s="63" t="s">
        <v>158</v>
      </c>
      <c r="G30" s="7">
        <v>1000000</v>
      </c>
    </row>
    <row r="31" spans="1:7" ht="24.75" customHeight="1">
      <c r="A31" s="57">
        <v>2</v>
      </c>
      <c r="B31" s="118"/>
      <c r="C31" s="118"/>
      <c r="D31" s="118"/>
      <c r="E31" s="124"/>
      <c r="F31" s="65" t="s">
        <v>85</v>
      </c>
      <c r="G31" s="7">
        <v>1000000</v>
      </c>
    </row>
    <row r="32" spans="1:7" ht="15">
      <c r="A32" s="57">
        <v>3</v>
      </c>
      <c r="B32" s="118"/>
      <c r="C32" s="118"/>
      <c r="D32" s="118"/>
      <c r="E32" s="124"/>
      <c r="F32" s="59" t="s">
        <v>159</v>
      </c>
      <c r="G32" s="7">
        <v>1000000</v>
      </c>
    </row>
    <row r="33" spans="1:7" ht="12.75">
      <c r="A33" s="57">
        <v>4</v>
      </c>
      <c r="B33" s="118"/>
      <c r="C33" s="118"/>
      <c r="D33" s="118"/>
      <c r="E33" s="124"/>
      <c r="F33" s="57" t="s">
        <v>29</v>
      </c>
      <c r="G33" s="7">
        <v>1000000</v>
      </c>
    </row>
    <row r="34" spans="1:7" ht="15">
      <c r="A34" s="57">
        <v>5</v>
      </c>
      <c r="B34" s="118"/>
      <c r="C34" s="118"/>
      <c r="D34" s="118"/>
      <c r="E34" s="124"/>
      <c r="F34" s="59" t="s">
        <v>160</v>
      </c>
      <c r="G34" s="7">
        <v>1000000</v>
      </c>
    </row>
    <row r="35" spans="1:7" ht="12.75">
      <c r="A35" s="57">
        <v>6</v>
      </c>
      <c r="B35" s="118"/>
      <c r="C35" s="118"/>
      <c r="D35" s="118"/>
      <c r="E35" s="124"/>
      <c r="F35" s="65" t="s">
        <v>64</v>
      </c>
      <c r="G35" s="7">
        <v>1000000</v>
      </c>
    </row>
    <row r="36" spans="1:7" ht="15">
      <c r="A36" s="57">
        <v>7</v>
      </c>
      <c r="B36" s="118"/>
      <c r="C36" s="118"/>
      <c r="D36" s="118"/>
      <c r="E36" s="124"/>
      <c r="F36" s="59" t="s">
        <v>161</v>
      </c>
      <c r="G36" s="7">
        <v>421400</v>
      </c>
    </row>
    <row r="37" spans="1:7" ht="20.25" customHeight="1">
      <c r="A37" s="57">
        <v>8</v>
      </c>
      <c r="B37" s="118"/>
      <c r="C37" s="118"/>
      <c r="D37" s="118"/>
      <c r="E37" s="124"/>
      <c r="F37" s="59" t="s">
        <v>162</v>
      </c>
      <c r="G37" s="7">
        <v>1000000</v>
      </c>
    </row>
    <row r="38" spans="1:7" ht="12.75">
      <c r="A38" s="57">
        <v>9</v>
      </c>
      <c r="B38" s="118"/>
      <c r="C38" s="118"/>
      <c r="D38" s="118"/>
      <c r="E38" s="124"/>
      <c r="F38" s="65" t="s">
        <v>170</v>
      </c>
      <c r="G38" s="7">
        <v>492088.33</v>
      </c>
    </row>
    <row r="39" spans="1:7" ht="15">
      <c r="A39" s="57">
        <v>10</v>
      </c>
      <c r="B39" s="118"/>
      <c r="C39" s="118"/>
      <c r="D39" s="118"/>
      <c r="E39" s="124"/>
      <c r="F39" s="59" t="s">
        <v>175</v>
      </c>
      <c r="G39" s="7">
        <v>857500</v>
      </c>
    </row>
    <row r="40" spans="1:7" ht="15">
      <c r="A40" s="57">
        <v>11</v>
      </c>
      <c r="B40" s="118"/>
      <c r="C40" s="118"/>
      <c r="D40" s="118"/>
      <c r="E40" s="124"/>
      <c r="F40" s="59" t="s">
        <v>177</v>
      </c>
      <c r="G40" s="7">
        <v>1000000</v>
      </c>
    </row>
    <row r="41" spans="1:7" ht="18" customHeight="1">
      <c r="A41" s="57">
        <v>12</v>
      </c>
      <c r="B41" s="118"/>
      <c r="C41" s="118"/>
      <c r="D41" s="118"/>
      <c r="E41" s="124"/>
      <c r="F41" s="57" t="s">
        <v>60</v>
      </c>
      <c r="G41" s="68">
        <v>518700</v>
      </c>
    </row>
    <row r="42" spans="1:7" ht="30">
      <c r="A42" s="57">
        <v>13</v>
      </c>
      <c r="B42" s="118"/>
      <c r="C42" s="118"/>
      <c r="D42" s="118"/>
      <c r="E42" s="124"/>
      <c r="F42" s="59" t="s">
        <v>14</v>
      </c>
      <c r="G42" s="7">
        <v>917994.7</v>
      </c>
    </row>
    <row r="43" spans="1:7" ht="15">
      <c r="A43" s="57">
        <v>14</v>
      </c>
      <c r="B43" s="118"/>
      <c r="C43" s="118"/>
      <c r="D43" s="118"/>
      <c r="E43" s="124"/>
      <c r="F43" s="59" t="s">
        <v>178</v>
      </c>
      <c r="G43" s="7">
        <v>968333.33</v>
      </c>
    </row>
    <row r="44" spans="1:7" ht="15">
      <c r="A44" s="57">
        <v>15</v>
      </c>
      <c r="B44" s="118"/>
      <c r="C44" s="118"/>
      <c r="D44" s="118"/>
      <c r="E44" s="124"/>
      <c r="F44" s="59" t="s">
        <v>179</v>
      </c>
      <c r="G44" s="7">
        <v>166395.83</v>
      </c>
    </row>
    <row r="45" spans="1:7" ht="32.25" customHeight="1">
      <c r="A45" s="57">
        <v>16</v>
      </c>
      <c r="B45" s="118"/>
      <c r="C45" s="118"/>
      <c r="D45" s="118"/>
      <c r="E45" s="124"/>
      <c r="F45" s="59" t="s">
        <v>180</v>
      </c>
      <c r="G45" s="7">
        <v>498750</v>
      </c>
    </row>
    <row r="46" spans="1:7" ht="22.5" customHeight="1">
      <c r="A46" s="57">
        <v>17</v>
      </c>
      <c r="B46" s="118"/>
      <c r="C46" s="118"/>
      <c r="D46" s="118"/>
      <c r="E46" s="124"/>
      <c r="F46" s="59" t="s">
        <v>181</v>
      </c>
      <c r="G46" s="7">
        <v>450812.6</v>
      </c>
    </row>
    <row r="47" spans="1:7" ht="18.75" customHeight="1">
      <c r="A47" s="57">
        <v>18</v>
      </c>
      <c r="B47" s="118"/>
      <c r="C47" s="118"/>
      <c r="D47" s="118"/>
      <c r="E47" s="124"/>
      <c r="F47" s="57" t="s">
        <v>52</v>
      </c>
      <c r="G47" s="7">
        <v>933800</v>
      </c>
    </row>
    <row r="48" spans="1:7" ht="12.75">
      <c r="A48" s="57">
        <v>19</v>
      </c>
      <c r="B48" s="118"/>
      <c r="C48" s="118"/>
      <c r="D48" s="118"/>
      <c r="E48" s="124"/>
      <c r="F48" s="57" t="s">
        <v>46</v>
      </c>
      <c r="G48" s="7">
        <v>1000000</v>
      </c>
    </row>
    <row r="49" spans="1:7" ht="12.75">
      <c r="A49" s="57">
        <v>20</v>
      </c>
      <c r="B49" s="118"/>
      <c r="C49" s="118"/>
      <c r="D49" s="118"/>
      <c r="E49" s="124"/>
      <c r="F49" s="65" t="s">
        <v>58</v>
      </c>
      <c r="G49" s="11" t="s">
        <v>71</v>
      </c>
    </row>
    <row r="50" spans="1:7" ht="12.75">
      <c r="A50" s="57">
        <v>21</v>
      </c>
      <c r="B50" s="118"/>
      <c r="C50" s="118"/>
      <c r="D50" s="118"/>
      <c r="E50" s="124"/>
      <c r="F50" s="65" t="s">
        <v>182</v>
      </c>
      <c r="G50" s="69">
        <v>1000000</v>
      </c>
    </row>
    <row r="51" spans="1:7" ht="15">
      <c r="A51" s="57">
        <v>22</v>
      </c>
      <c r="B51" s="118"/>
      <c r="C51" s="118"/>
      <c r="D51" s="118"/>
      <c r="E51" s="124"/>
      <c r="F51" s="59" t="s">
        <v>12</v>
      </c>
      <c r="G51" s="7">
        <v>1000000</v>
      </c>
    </row>
    <row r="52" spans="1:7" ht="15">
      <c r="A52" s="57">
        <v>23</v>
      </c>
      <c r="B52" s="118"/>
      <c r="C52" s="118"/>
      <c r="D52" s="118"/>
      <c r="E52" s="124"/>
      <c r="F52" s="59" t="s">
        <v>183</v>
      </c>
      <c r="G52" s="7">
        <v>226084.83</v>
      </c>
    </row>
    <row r="53" spans="1:7" ht="15">
      <c r="A53" s="57">
        <v>24</v>
      </c>
      <c r="B53" s="118"/>
      <c r="C53" s="118"/>
      <c r="D53" s="118"/>
      <c r="E53" s="124"/>
      <c r="F53" s="59" t="s">
        <v>184</v>
      </c>
      <c r="G53" s="7">
        <v>983356.5</v>
      </c>
    </row>
    <row r="54" spans="1:7" ht="15">
      <c r="A54" s="57">
        <v>25</v>
      </c>
      <c r="B54" s="118"/>
      <c r="C54" s="118"/>
      <c r="D54" s="118"/>
      <c r="E54" s="124"/>
      <c r="F54" s="59" t="s">
        <v>185</v>
      </c>
      <c r="G54" s="7" t="s">
        <v>71</v>
      </c>
    </row>
    <row r="55" spans="1:7" ht="15">
      <c r="A55" s="57">
        <v>26</v>
      </c>
      <c r="B55" s="118"/>
      <c r="C55" s="118"/>
      <c r="D55" s="118"/>
      <c r="E55" s="124"/>
      <c r="F55" s="59" t="s">
        <v>186</v>
      </c>
      <c r="G55" s="7">
        <v>165200</v>
      </c>
    </row>
    <row r="56" spans="1:7" ht="15">
      <c r="A56" s="57">
        <v>27</v>
      </c>
      <c r="B56" s="118"/>
      <c r="C56" s="118"/>
      <c r="D56" s="118"/>
      <c r="E56" s="124"/>
      <c r="F56" s="59" t="s">
        <v>188</v>
      </c>
      <c r="G56" s="7">
        <v>1000000</v>
      </c>
    </row>
    <row r="57" spans="1:7" ht="15">
      <c r="A57" s="57">
        <v>28</v>
      </c>
      <c r="B57" s="118"/>
      <c r="C57" s="118"/>
      <c r="D57" s="118"/>
      <c r="E57" s="124"/>
      <c r="F57" s="59" t="s">
        <v>190</v>
      </c>
      <c r="G57" s="7">
        <v>323406.42</v>
      </c>
    </row>
    <row r="58" spans="1:7" ht="30">
      <c r="A58" s="57">
        <v>29</v>
      </c>
      <c r="B58" s="118"/>
      <c r="C58" s="118"/>
      <c r="D58" s="118"/>
      <c r="E58" s="124"/>
      <c r="F58" s="59" t="s">
        <v>192</v>
      </c>
      <c r="G58" s="62" t="s">
        <v>71</v>
      </c>
    </row>
    <row r="59" spans="1:7" ht="30">
      <c r="A59" s="57">
        <v>30</v>
      </c>
      <c r="B59" s="118"/>
      <c r="C59" s="118"/>
      <c r="D59" s="118"/>
      <c r="E59" s="124"/>
      <c r="F59" s="59" t="s">
        <v>15</v>
      </c>
      <c r="G59" s="62" t="s">
        <v>71</v>
      </c>
    </row>
    <row r="60" spans="1:8" ht="12.75">
      <c r="A60" s="57">
        <v>31</v>
      </c>
      <c r="B60" s="118"/>
      <c r="C60" s="118"/>
      <c r="D60" s="118"/>
      <c r="E60" s="124"/>
      <c r="F60" s="57" t="s">
        <v>51</v>
      </c>
      <c r="G60" s="62" t="s">
        <v>71</v>
      </c>
      <c r="H60" s="88"/>
    </row>
    <row r="61" spans="1:7" ht="12.75">
      <c r="A61" s="57">
        <v>32</v>
      </c>
      <c r="B61" s="118"/>
      <c r="C61" s="118"/>
      <c r="D61" s="118"/>
      <c r="E61" s="124"/>
      <c r="F61" s="65" t="s">
        <v>194</v>
      </c>
      <c r="G61" s="89" t="s">
        <v>71</v>
      </c>
    </row>
    <row r="62" spans="1:7" ht="12.75">
      <c r="A62" s="57">
        <v>33</v>
      </c>
      <c r="B62" s="118"/>
      <c r="C62" s="118"/>
      <c r="D62" s="118"/>
      <c r="E62" s="124"/>
      <c r="F62" s="65" t="s">
        <v>17</v>
      </c>
      <c r="G62" s="65" t="s">
        <v>71</v>
      </c>
    </row>
    <row r="63" spans="1:7" ht="15">
      <c r="A63" s="57">
        <v>35</v>
      </c>
      <c r="B63" s="118"/>
      <c r="C63" s="118"/>
      <c r="D63" s="118"/>
      <c r="E63" s="124"/>
      <c r="F63" s="59" t="s">
        <v>16</v>
      </c>
      <c r="G63" s="90" t="s">
        <v>71</v>
      </c>
    </row>
    <row r="64" spans="1:7" ht="15">
      <c r="A64" s="57">
        <v>36</v>
      </c>
      <c r="B64" s="118"/>
      <c r="C64" s="118"/>
      <c r="D64" s="118"/>
      <c r="E64" s="124"/>
      <c r="F64" s="59" t="s">
        <v>195</v>
      </c>
      <c r="G64" s="90" t="s">
        <v>71</v>
      </c>
    </row>
    <row r="65" spans="1:7" ht="15">
      <c r="A65" s="57">
        <v>37</v>
      </c>
      <c r="B65" s="118"/>
      <c r="C65" s="118"/>
      <c r="D65" s="118"/>
      <c r="E65" s="124"/>
      <c r="F65" s="59" t="s">
        <v>196</v>
      </c>
      <c r="G65" s="90" t="s">
        <v>71</v>
      </c>
    </row>
    <row r="66" spans="1:7" ht="15">
      <c r="A66" s="57">
        <v>38</v>
      </c>
      <c r="B66" s="118"/>
      <c r="C66" s="118"/>
      <c r="D66" s="118"/>
      <c r="E66" s="124"/>
      <c r="F66" s="59" t="s">
        <v>197</v>
      </c>
      <c r="G66" s="90" t="s">
        <v>71</v>
      </c>
    </row>
    <row r="67" spans="1:7" ht="15">
      <c r="A67" s="57">
        <v>39</v>
      </c>
      <c r="B67" s="118"/>
      <c r="C67" s="118"/>
      <c r="D67" s="118"/>
      <c r="E67" s="124"/>
      <c r="F67" s="59" t="s">
        <v>211</v>
      </c>
      <c r="G67" s="90" t="s">
        <v>71</v>
      </c>
    </row>
    <row r="68" spans="1:7" ht="15">
      <c r="A68" s="57">
        <v>40</v>
      </c>
      <c r="B68" s="118"/>
      <c r="C68" s="118"/>
      <c r="D68" s="118"/>
      <c r="E68" s="124"/>
      <c r="F68" s="59" t="s">
        <v>212</v>
      </c>
      <c r="G68" s="90" t="s">
        <v>71</v>
      </c>
    </row>
    <row r="69" spans="1:7" ht="15">
      <c r="A69" s="57">
        <v>41</v>
      </c>
      <c r="B69" s="118"/>
      <c r="C69" s="118"/>
      <c r="D69" s="118"/>
      <c r="E69" s="124"/>
      <c r="F69" s="59" t="s">
        <v>198</v>
      </c>
      <c r="G69" s="90" t="s">
        <v>71</v>
      </c>
    </row>
    <row r="70" spans="1:7" ht="15">
      <c r="A70" s="57">
        <v>42</v>
      </c>
      <c r="B70" s="118"/>
      <c r="C70" s="118"/>
      <c r="D70" s="118"/>
      <c r="E70" s="124"/>
      <c r="F70" s="59" t="s">
        <v>13</v>
      </c>
      <c r="G70" s="90" t="s">
        <v>71</v>
      </c>
    </row>
    <row r="71" spans="1:7" ht="12.75">
      <c r="A71" s="57">
        <v>43</v>
      </c>
      <c r="B71" s="118"/>
      <c r="C71" s="118"/>
      <c r="D71" s="118"/>
      <c r="E71" s="124"/>
      <c r="F71" s="57" t="s">
        <v>56</v>
      </c>
      <c r="G71" s="90" t="s">
        <v>71</v>
      </c>
    </row>
    <row r="72" spans="1:7" ht="12.75">
      <c r="A72" s="57">
        <v>44</v>
      </c>
      <c r="B72" s="118"/>
      <c r="C72" s="118"/>
      <c r="D72" s="118"/>
      <c r="E72" s="124"/>
      <c r="F72" s="57" t="s">
        <v>50</v>
      </c>
      <c r="G72" s="90" t="s">
        <v>71</v>
      </c>
    </row>
    <row r="73" spans="1:7" ht="25.5">
      <c r="A73" s="57">
        <v>45</v>
      </c>
      <c r="B73" s="118"/>
      <c r="C73" s="118"/>
      <c r="D73" s="118"/>
      <c r="E73" s="124"/>
      <c r="F73" s="57" t="s">
        <v>199</v>
      </c>
      <c r="G73" s="90" t="s">
        <v>71</v>
      </c>
    </row>
    <row r="74" spans="1:7" ht="12.75">
      <c r="A74" s="57">
        <v>46</v>
      </c>
      <c r="B74" s="118"/>
      <c r="C74" s="118"/>
      <c r="D74" s="118"/>
      <c r="E74" s="124"/>
      <c r="F74" s="57" t="s">
        <v>59</v>
      </c>
      <c r="G74" s="90" t="s">
        <v>71</v>
      </c>
    </row>
    <row r="75" spans="1:7" ht="27.75" customHeight="1">
      <c r="A75" s="57">
        <v>47</v>
      </c>
      <c r="B75" s="118"/>
      <c r="C75" s="118"/>
      <c r="D75" s="118"/>
      <c r="E75" s="124"/>
      <c r="F75" s="57" t="s">
        <v>213</v>
      </c>
      <c r="G75" s="90" t="s">
        <v>71</v>
      </c>
    </row>
    <row r="76" spans="1:7" ht="24.75" customHeight="1">
      <c r="A76" s="57">
        <v>48</v>
      </c>
      <c r="B76" s="118"/>
      <c r="C76" s="118"/>
      <c r="D76" s="118"/>
      <c r="E76" s="124"/>
      <c r="F76" s="57" t="s">
        <v>203</v>
      </c>
      <c r="G76" s="90" t="s">
        <v>71</v>
      </c>
    </row>
    <row r="77" spans="1:7" ht="12.75">
      <c r="A77" s="57">
        <v>49</v>
      </c>
      <c r="B77" s="118"/>
      <c r="C77" s="118"/>
      <c r="D77" s="118"/>
      <c r="E77" s="124"/>
      <c r="F77" s="57" t="s">
        <v>207</v>
      </c>
      <c r="G77" s="90" t="s">
        <v>71</v>
      </c>
    </row>
    <row r="78" spans="1:7" ht="15">
      <c r="A78" s="57">
        <v>50</v>
      </c>
      <c r="B78" s="118"/>
      <c r="C78" s="118"/>
      <c r="D78" s="118"/>
      <c r="E78" s="124"/>
      <c r="F78" s="59" t="s">
        <v>208</v>
      </c>
      <c r="G78" s="90" t="s">
        <v>71</v>
      </c>
    </row>
    <row r="79" spans="1:7" ht="12.75">
      <c r="A79" s="57">
        <v>51</v>
      </c>
      <c r="B79" s="118"/>
      <c r="C79" s="118"/>
      <c r="D79" s="118"/>
      <c r="E79" s="124"/>
      <c r="F79" s="57" t="s">
        <v>44</v>
      </c>
      <c r="G79" s="90" t="s">
        <v>71</v>
      </c>
    </row>
    <row r="80" spans="1:7" ht="12.75">
      <c r="A80" s="57">
        <v>52</v>
      </c>
      <c r="B80" s="118"/>
      <c r="C80" s="118"/>
      <c r="D80" s="118"/>
      <c r="E80" s="124"/>
      <c r="F80" s="57" t="s">
        <v>210</v>
      </c>
      <c r="G80" s="90" t="s">
        <v>71</v>
      </c>
    </row>
    <row r="81" spans="1:7" ht="12.75">
      <c r="A81" s="57">
        <v>53</v>
      </c>
      <c r="B81" s="118"/>
      <c r="C81" s="118"/>
      <c r="D81" s="118"/>
      <c r="E81" s="124"/>
      <c r="F81" s="57" t="s">
        <v>214</v>
      </c>
      <c r="G81" s="90" t="s">
        <v>71</v>
      </c>
    </row>
    <row r="82" spans="1:7" ht="20.25" customHeight="1">
      <c r="A82" s="57">
        <v>54</v>
      </c>
      <c r="B82" s="118"/>
      <c r="C82" s="118"/>
      <c r="D82" s="118"/>
      <c r="E82" s="124"/>
      <c r="F82" s="57" t="s">
        <v>215</v>
      </c>
      <c r="G82" s="90" t="s">
        <v>71</v>
      </c>
    </row>
    <row r="83" spans="1:7" ht="12.75">
      <c r="A83" s="57">
        <v>55</v>
      </c>
      <c r="B83" s="118"/>
      <c r="C83" s="118"/>
      <c r="D83" s="118"/>
      <c r="E83" s="124"/>
      <c r="F83" s="57" t="s">
        <v>216</v>
      </c>
      <c r="G83" s="90" t="s">
        <v>71</v>
      </c>
    </row>
    <row r="84" spans="1:7" ht="12.75">
      <c r="A84" s="57">
        <v>56</v>
      </c>
      <c r="B84" s="118"/>
      <c r="C84" s="118"/>
      <c r="D84" s="118"/>
      <c r="E84" s="124"/>
      <c r="F84" s="57" t="s">
        <v>258</v>
      </c>
      <c r="G84" s="90" t="s">
        <v>71</v>
      </c>
    </row>
    <row r="85" spans="1:7" ht="25.5">
      <c r="A85" s="57">
        <v>57</v>
      </c>
      <c r="B85" s="119"/>
      <c r="C85" s="119"/>
      <c r="D85" s="119"/>
      <c r="E85" s="125"/>
      <c r="F85" s="57" t="s">
        <v>259</v>
      </c>
      <c r="G85" s="90" t="s">
        <v>71</v>
      </c>
    </row>
    <row r="86" spans="1:7" ht="30" customHeight="1">
      <c r="A86" s="116" t="s">
        <v>3</v>
      </c>
      <c r="B86" s="116"/>
      <c r="C86" s="116"/>
      <c r="D86" s="116"/>
      <c r="E86" s="116"/>
      <c r="F86" s="116"/>
      <c r="G86" s="116"/>
    </row>
    <row r="87" spans="1:7" ht="36" customHeight="1">
      <c r="A87" s="57">
        <v>1</v>
      </c>
      <c r="B87" s="115" t="s">
        <v>81</v>
      </c>
      <c r="C87" s="115" t="s">
        <v>82</v>
      </c>
      <c r="D87" s="128" t="s">
        <v>83</v>
      </c>
      <c r="E87" s="126" t="s">
        <v>289</v>
      </c>
      <c r="F87" s="58" t="s">
        <v>201</v>
      </c>
      <c r="G87" s="7">
        <v>385000</v>
      </c>
    </row>
    <row r="88" spans="1:7" ht="30" customHeight="1">
      <c r="A88" s="57">
        <v>2</v>
      </c>
      <c r="B88" s="115"/>
      <c r="C88" s="115"/>
      <c r="D88" s="128"/>
      <c r="E88" s="127"/>
      <c r="F88" s="65" t="s">
        <v>218</v>
      </c>
      <c r="G88" s="7">
        <v>500000</v>
      </c>
    </row>
    <row r="89" spans="1:7" ht="41.25" customHeight="1">
      <c r="A89" s="57">
        <v>3</v>
      </c>
      <c r="B89" s="115"/>
      <c r="C89" s="115"/>
      <c r="D89" s="128"/>
      <c r="E89" s="127"/>
      <c r="F89" s="65" t="s">
        <v>262</v>
      </c>
      <c r="G89" s="7">
        <v>356952.75</v>
      </c>
    </row>
    <row r="90" spans="1:7" ht="30" customHeight="1">
      <c r="A90" s="135" t="s">
        <v>4</v>
      </c>
      <c r="B90" s="136"/>
      <c r="C90" s="136"/>
      <c r="D90" s="136"/>
      <c r="E90" s="136"/>
      <c r="F90" s="136"/>
      <c r="G90" s="136"/>
    </row>
    <row r="91" spans="1:7" ht="26.25" customHeight="1">
      <c r="A91" s="57">
        <v>1</v>
      </c>
      <c r="B91" s="129" t="s">
        <v>81</v>
      </c>
      <c r="C91" s="129" t="s">
        <v>82</v>
      </c>
      <c r="D91" s="129" t="s">
        <v>83</v>
      </c>
      <c r="E91" s="132" t="s">
        <v>290</v>
      </c>
      <c r="F91" s="59" t="s">
        <v>163</v>
      </c>
      <c r="G91" s="91">
        <v>241752.7</v>
      </c>
    </row>
    <row r="92" spans="1:7" ht="19.5" customHeight="1">
      <c r="A92" s="57">
        <v>2</v>
      </c>
      <c r="B92" s="130"/>
      <c r="C92" s="130"/>
      <c r="D92" s="130"/>
      <c r="E92" s="133"/>
      <c r="F92" s="57" t="s">
        <v>205</v>
      </c>
      <c r="G92" s="91">
        <v>108850</v>
      </c>
    </row>
    <row r="93" spans="1:7" ht="35.25" customHeight="1">
      <c r="A93" s="57">
        <v>3</v>
      </c>
      <c r="B93" s="130"/>
      <c r="C93" s="130"/>
      <c r="D93" s="130"/>
      <c r="E93" s="133"/>
      <c r="F93" s="57" t="s">
        <v>260</v>
      </c>
      <c r="G93" s="91">
        <v>17500</v>
      </c>
    </row>
    <row r="94" spans="1:7" ht="30" customHeight="1">
      <c r="A94" s="57">
        <v>4</v>
      </c>
      <c r="B94" s="131"/>
      <c r="C94" s="131"/>
      <c r="D94" s="131"/>
      <c r="E94" s="134"/>
      <c r="F94" s="57" t="s">
        <v>261</v>
      </c>
      <c r="G94" s="94">
        <v>484036</v>
      </c>
    </row>
  </sheetData>
  <sheetProtection/>
  <mergeCells count="21">
    <mergeCell ref="B87:B89"/>
    <mergeCell ref="C5:C28"/>
    <mergeCell ref="E87:E89"/>
    <mergeCell ref="D87:D89"/>
    <mergeCell ref="C30:C85"/>
    <mergeCell ref="B91:B94"/>
    <mergeCell ref="C91:C94"/>
    <mergeCell ref="D91:D94"/>
    <mergeCell ref="E91:E94"/>
    <mergeCell ref="E30:E85"/>
    <mergeCell ref="A90:G90"/>
    <mergeCell ref="B5:B28"/>
    <mergeCell ref="C87:C89"/>
    <mergeCell ref="A86:G86"/>
    <mergeCell ref="D30:D85"/>
    <mergeCell ref="B30:B85"/>
    <mergeCell ref="A1:G1"/>
    <mergeCell ref="A4:G4"/>
    <mergeCell ref="A29:G29"/>
    <mergeCell ref="D5:D28"/>
    <mergeCell ref="E5:E28"/>
  </mergeCells>
  <hyperlinks>
    <hyperlink ref="E5" r:id="rId1" display="http://mspinvestrd.ru/pages/Obyavlenie-o-provedenii-otbora-zayavok-na-predostavlenie-subsidij-subektam-malogo-i-srednego-predprinimatelstva-dlya-vozmeshcheniya-chasti-zatrat-svyazannyh-s-uplatoj_1687869305/"/>
    <hyperlink ref="E30" r:id="rId2" display="http://mspinvestrd.ru/pages/OBYaVLENIE-o-provedenii-otbora-zayavok-na-predostavlenie-subsidij-subektam-malogo-i-srednego-predprinimatelstva-dlya-vozmeshcheniya-chasti-zatrat-svyazannyh-s-uplatoj_1687869615/"/>
    <hyperlink ref="E87" r:id="rId3" display="http://mspinvestrd.ru/pages/Obyavlenie-o-provedenii-otbora-zayavok-na-predostavlenie-subsidij-subektam-malogo-i-srednego-predprinimatelstva-dlya-vozmeshcheniya-chasti-zatrat-svyazannyh-s-osushchestvleniem_1687869426/"/>
    <hyperlink ref="E91" r:id="rId4" display="http://mspinvestrd.ru/pages/Obyavlenie-o-provedenii-otbora-zayavok-na-predostavlenie-subsidij-subektam-malogo-i-srednego-predprinimatelstva-dlya-vozmeshcheniya-chasti-zatrat-svyazannyh-s-uchastiem_1687869525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37">
      <selection activeCell="B54" sqref="B54"/>
    </sheetView>
  </sheetViews>
  <sheetFormatPr defaultColWidth="9.140625" defaultRowHeight="15"/>
  <cols>
    <col min="1" max="1" width="4.421875" style="46" customWidth="1"/>
    <col min="2" max="2" width="28.140625" style="46" customWidth="1"/>
    <col min="3" max="3" width="19.421875" style="46" customWidth="1"/>
    <col min="4" max="4" width="14.00390625" style="46" customWidth="1"/>
    <col min="5" max="5" width="39.421875" style="46" customWidth="1"/>
    <col min="6" max="6" width="8.8515625" style="40" customWidth="1"/>
    <col min="7" max="16384" width="9.140625" style="40" customWidth="1"/>
  </cols>
  <sheetData>
    <row r="1" spans="1:5" ht="20.25" customHeight="1">
      <c r="A1" s="137" t="s">
        <v>156</v>
      </c>
      <c r="B1" s="137"/>
      <c r="C1" s="137"/>
      <c r="D1" s="137"/>
      <c r="E1" s="137"/>
    </row>
    <row r="2" spans="1:5" ht="75">
      <c r="A2" s="39" t="s">
        <v>155</v>
      </c>
      <c r="B2" s="38" t="s">
        <v>6</v>
      </c>
      <c r="C2" s="38" t="s">
        <v>132</v>
      </c>
      <c r="D2" s="38" t="s">
        <v>133</v>
      </c>
      <c r="E2" s="38" t="s">
        <v>134</v>
      </c>
    </row>
    <row r="3" spans="1:5" ht="15">
      <c r="A3" s="41">
        <v>1</v>
      </c>
      <c r="B3" s="41">
        <v>2</v>
      </c>
      <c r="C3" s="41">
        <v>3</v>
      </c>
      <c r="D3" s="41">
        <v>4</v>
      </c>
      <c r="E3" s="41">
        <v>5</v>
      </c>
    </row>
    <row r="4" spans="1:5" ht="24" customHeight="1">
      <c r="A4" s="42" t="s">
        <v>1</v>
      </c>
      <c r="B4" s="42"/>
      <c r="C4" s="42"/>
      <c r="D4" s="42"/>
      <c r="E4" s="42"/>
    </row>
    <row r="5" spans="1:5" ht="15">
      <c r="A5" s="39">
        <v>1</v>
      </c>
      <c r="B5" s="39" t="s">
        <v>69</v>
      </c>
      <c r="C5" s="39" t="s">
        <v>135</v>
      </c>
      <c r="D5" s="39">
        <v>200652.58</v>
      </c>
      <c r="E5" s="39" t="s">
        <v>140</v>
      </c>
    </row>
    <row r="6" spans="1:5" ht="15">
      <c r="A6" s="39">
        <v>2</v>
      </c>
      <c r="B6" s="39" t="s">
        <v>105</v>
      </c>
      <c r="C6" s="39" t="s">
        <v>135</v>
      </c>
      <c r="D6" s="39">
        <v>103024.33</v>
      </c>
      <c r="E6" s="39" t="s">
        <v>140</v>
      </c>
    </row>
    <row r="7" spans="1:5" ht="34.5" customHeight="1">
      <c r="A7" s="42" t="s">
        <v>2</v>
      </c>
      <c r="B7" s="42"/>
      <c r="C7" s="42"/>
      <c r="D7" s="42"/>
      <c r="E7" s="42"/>
    </row>
    <row r="8" spans="1:5" ht="29.25" customHeight="1">
      <c r="A8" s="39">
        <v>1</v>
      </c>
      <c r="B8" s="43" t="s">
        <v>8</v>
      </c>
      <c r="C8" s="43" t="s">
        <v>135</v>
      </c>
      <c r="D8" s="44">
        <v>816666.67</v>
      </c>
      <c r="E8" s="43" t="s">
        <v>141</v>
      </c>
    </row>
    <row r="9" spans="1:5" ht="30" customHeight="1">
      <c r="A9" s="39">
        <v>2</v>
      </c>
      <c r="B9" s="43" t="s">
        <v>9</v>
      </c>
      <c r="C9" s="43" t="s">
        <v>135</v>
      </c>
      <c r="D9" s="44">
        <v>1000000</v>
      </c>
      <c r="E9" s="43" t="s">
        <v>142</v>
      </c>
    </row>
    <row r="10" spans="1:5" ht="15">
      <c r="A10" s="39">
        <v>3</v>
      </c>
      <c r="B10" s="39" t="s">
        <v>10</v>
      </c>
      <c r="C10" s="43" t="s">
        <v>135</v>
      </c>
      <c r="D10" s="44">
        <v>1000000</v>
      </c>
      <c r="E10" s="39" t="s">
        <v>99</v>
      </c>
    </row>
    <row r="11" spans="1:5" ht="15">
      <c r="A11" s="39">
        <v>4</v>
      </c>
      <c r="B11" s="39" t="s">
        <v>18</v>
      </c>
      <c r="C11" s="43" t="s">
        <v>135</v>
      </c>
      <c r="D11" s="44">
        <v>1000000</v>
      </c>
      <c r="E11" s="39" t="s">
        <v>100</v>
      </c>
    </row>
    <row r="12" spans="1:5" ht="15">
      <c r="A12" s="39">
        <v>5</v>
      </c>
      <c r="B12" s="39" t="s">
        <v>42</v>
      </c>
      <c r="C12" s="43" t="s">
        <v>135</v>
      </c>
      <c r="D12" s="44">
        <v>274166.67</v>
      </c>
      <c r="E12" s="39" t="s">
        <v>137</v>
      </c>
    </row>
    <row r="13" spans="1:5" ht="15">
      <c r="A13" s="39">
        <v>6</v>
      </c>
      <c r="B13" s="39" t="s">
        <v>11</v>
      </c>
      <c r="C13" s="43" t="s">
        <v>135</v>
      </c>
      <c r="D13" s="44">
        <v>1000000</v>
      </c>
      <c r="E13" s="39" t="s">
        <v>87</v>
      </c>
    </row>
    <row r="14" spans="1:5" ht="15">
      <c r="A14" s="39">
        <v>7</v>
      </c>
      <c r="B14" s="39" t="s">
        <v>12</v>
      </c>
      <c r="C14" s="43" t="s">
        <v>135</v>
      </c>
      <c r="D14" s="44">
        <v>497952</v>
      </c>
      <c r="E14" s="39" t="s">
        <v>87</v>
      </c>
    </row>
    <row r="15" spans="1:5" ht="15">
      <c r="A15" s="39">
        <v>8</v>
      </c>
      <c r="B15" s="39" t="s">
        <v>13</v>
      </c>
      <c r="C15" s="43" t="s">
        <v>135</v>
      </c>
      <c r="D15" s="44">
        <v>1000000</v>
      </c>
      <c r="E15" s="39" t="s">
        <v>143</v>
      </c>
    </row>
    <row r="16" spans="1:5" ht="30">
      <c r="A16" s="39">
        <v>9</v>
      </c>
      <c r="B16" s="39" t="s">
        <v>14</v>
      </c>
      <c r="C16" s="43" t="s">
        <v>135</v>
      </c>
      <c r="D16" s="44">
        <v>915684</v>
      </c>
      <c r="E16" s="39" t="s">
        <v>87</v>
      </c>
    </row>
    <row r="17" spans="1:5" ht="15">
      <c r="A17" s="39">
        <v>10</v>
      </c>
      <c r="B17" s="39" t="s">
        <v>15</v>
      </c>
      <c r="C17" s="43" t="s">
        <v>135</v>
      </c>
      <c r="D17" s="44">
        <v>1000000</v>
      </c>
      <c r="E17" s="45" t="s">
        <v>138</v>
      </c>
    </row>
    <row r="18" spans="1:5" ht="15">
      <c r="A18" s="39">
        <v>11</v>
      </c>
      <c r="B18" s="39" t="s">
        <v>16</v>
      </c>
      <c r="C18" s="43" t="s">
        <v>135</v>
      </c>
      <c r="D18" s="44">
        <v>1000000</v>
      </c>
      <c r="E18" s="39" t="s">
        <v>87</v>
      </c>
    </row>
    <row r="19" spans="1:5" ht="15">
      <c r="A19" s="39">
        <v>12</v>
      </c>
      <c r="B19" s="39" t="s">
        <v>25</v>
      </c>
      <c r="C19" s="43" t="s">
        <v>135</v>
      </c>
      <c r="D19" s="44">
        <v>1000000</v>
      </c>
      <c r="E19" s="39" t="s">
        <v>87</v>
      </c>
    </row>
    <row r="20" spans="1:5" ht="15">
      <c r="A20" s="39">
        <v>13</v>
      </c>
      <c r="B20" s="39" t="s">
        <v>0</v>
      </c>
      <c r="C20" s="43" t="s">
        <v>135</v>
      </c>
      <c r="D20" s="44">
        <v>1000000</v>
      </c>
      <c r="E20" s="43" t="s">
        <v>154</v>
      </c>
    </row>
    <row r="21" spans="1:5" ht="15">
      <c r="A21" s="39">
        <v>14</v>
      </c>
      <c r="B21" s="39" t="s">
        <v>84</v>
      </c>
      <c r="C21" s="43" t="s">
        <v>135</v>
      </c>
      <c r="D21" s="44">
        <v>414866.67</v>
      </c>
      <c r="E21" s="39" t="s">
        <v>139</v>
      </c>
    </row>
    <row r="22" spans="1:5" ht="15">
      <c r="A22" s="39">
        <v>15</v>
      </c>
      <c r="B22" s="39" t="s">
        <v>17</v>
      </c>
      <c r="C22" s="43" t="s">
        <v>135</v>
      </c>
      <c r="D22" s="44">
        <v>172537.75</v>
      </c>
      <c r="E22" s="39" t="s">
        <v>97</v>
      </c>
    </row>
    <row r="23" spans="1:5" ht="15">
      <c r="A23" s="39">
        <v>16</v>
      </c>
      <c r="B23" s="39" t="s">
        <v>43</v>
      </c>
      <c r="C23" s="43" t="s">
        <v>135</v>
      </c>
      <c r="D23" s="44">
        <v>1000000</v>
      </c>
      <c r="E23" s="39" t="s">
        <v>87</v>
      </c>
    </row>
    <row r="24" spans="1:5" ht="15">
      <c r="A24" s="39">
        <v>17</v>
      </c>
      <c r="B24" s="39" t="s">
        <v>44</v>
      </c>
      <c r="C24" s="43" t="s">
        <v>135</v>
      </c>
      <c r="D24" s="44">
        <v>1000000</v>
      </c>
      <c r="E24" s="39" t="s">
        <v>144</v>
      </c>
    </row>
    <row r="25" spans="1:5" ht="15">
      <c r="A25" s="39">
        <v>18</v>
      </c>
      <c r="B25" s="39" t="s">
        <v>45</v>
      </c>
      <c r="C25" s="43" t="s">
        <v>135</v>
      </c>
      <c r="D25" s="44">
        <v>687472.91</v>
      </c>
      <c r="E25" s="39" t="s">
        <v>145</v>
      </c>
    </row>
    <row r="26" spans="1:5" ht="15">
      <c r="A26" s="39">
        <v>19</v>
      </c>
      <c r="B26" s="39" t="s">
        <v>46</v>
      </c>
      <c r="C26" s="43" t="s">
        <v>135</v>
      </c>
      <c r="D26" s="44">
        <v>861985.83</v>
      </c>
      <c r="E26" s="39" t="s">
        <v>146</v>
      </c>
    </row>
    <row r="27" spans="1:5" ht="15">
      <c r="A27" s="39">
        <v>20</v>
      </c>
      <c r="B27" s="39" t="s">
        <v>47</v>
      </c>
      <c r="C27" s="43" t="s">
        <v>135</v>
      </c>
      <c r="D27" s="44">
        <v>586250</v>
      </c>
      <c r="E27" s="39" t="s">
        <v>147</v>
      </c>
    </row>
    <row r="28" spans="1:5" ht="15">
      <c r="A28" s="39">
        <v>21</v>
      </c>
      <c r="B28" s="39" t="s">
        <v>72</v>
      </c>
      <c r="C28" s="43" t="s">
        <v>135</v>
      </c>
      <c r="D28" s="44">
        <v>1000000</v>
      </c>
      <c r="E28" s="39" t="s">
        <v>87</v>
      </c>
    </row>
    <row r="29" spans="1:5" ht="15">
      <c r="A29" s="39">
        <v>22</v>
      </c>
      <c r="B29" s="39" t="s">
        <v>48</v>
      </c>
      <c r="C29" s="43" t="s">
        <v>135</v>
      </c>
      <c r="D29" s="44">
        <v>1000000</v>
      </c>
      <c r="E29" s="39" t="s">
        <v>148</v>
      </c>
    </row>
    <row r="30" spans="1:5" ht="15">
      <c r="A30" s="39">
        <v>23</v>
      </c>
      <c r="B30" s="39" t="s">
        <v>113</v>
      </c>
      <c r="C30" s="43" t="s">
        <v>135</v>
      </c>
      <c r="D30" s="44">
        <v>757423.1</v>
      </c>
      <c r="E30" s="39" t="s">
        <v>114</v>
      </c>
    </row>
    <row r="31" spans="1:5" ht="15">
      <c r="A31" s="39">
        <v>24</v>
      </c>
      <c r="B31" s="39" t="s">
        <v>49</v>
      </c>
      <c r="C31" s="43" t="s">
        <v>135</v>
      </c>
      <c r="D31" s="44">
        <v>982916.66</v>
      </c>
      <c r="E31" s="39" t="s">
        <v>99</v>
      </c>
    </row>
    <row r="32" spans="1:5" ht="30">
      <c r="A32" s="39">
        <v>25</v>
      </c>
      <c r="B32" s="39" t="s">
        <v>29</v>
      </c>
      <c r="C32" s="43" t="s">
        <v>135</v>
      </c>
      <c r="D32" s="44">
        <v>145764.5</v>
      </c>
      <c r="E32" s="39" t="s">
        <v>149</v>
      </c>
    </row>
    <row r="33" spans="1:5" ht="18" customHeight="1">
      <c r="A33" s="39">
        <v>26</v>
      </c>
      <c r="B33" s="39" t="s">
        <v>50</v>
      </c>
      <c r="C33" s="43" t="s">
        <v>135</v>
      </c>
      <c r="D33" s="44">
        <v>1000000</v>
      </c>
      <c r="E33" s="39" t="s">
        <v>87</v>
      </c>
    </row>
    <row r="34" spans="1:5" ht="15">
      <c r="A34" s="39">
        <v>27</v>
      </c>
      <c r="B34" s="39" t="s">
        <v>51</v>
      </c>
      <c r="C34" s="43" t="s">
        <v>135</v>
      </c>
      <c r="D34" s="44">
        <v>1000000</v>
      </c>
      <c r="E34" s="39" t="s">
        <v>87</v>
      </c>
    </row>
    <row r="35" spans="1:5" ht="15">
      <c r="A35" s="39">
        <v>28</v>
      </c>
      <c r="B35" s="39" t="s">
        <v>53</v>
      </c>
      <c r="C35" s="43" t="s">
        <v>135</v>
      </c>
      <c r="D35" s="44">
        <v>1000000</v>
      </c>
      <c r="E35" s="46" t="s">
        <v>137</v>
      </c>
    </row>
    <row r="36" spans="1:5" ht="15">
      <c r="A36" s="39">
        <v>29</v>
      </c>
      <c r="B36" s="39" t="s">
        <v>34</v>
      </c>
      <c r="C36" s="43" t="s">
        <v>135</v>
      </c>
      <c r="D36" s="44">
        <v>375200</v>
      </c>
      <c r="E36" s="39" t="s">
        <v>150</v>
      </c>
    </row>
    <row r="37" spans="1:5" ht="15">
      <c r="A37" s="39">
        <v>30</v>
      </c>
      <c r="B37" s="39" t="s">
        <v>57</v>
      </c>
      <c r="C37" s="43" t="s">
        <v>135</v>
      </c>
      <c r="D37" s="44">
        <v>1000000</v>
      </c>
      <c r="E37" s="39" t="s">
        <v>151</v>
      </c>
    </row>
    <row r="38" spans="1:5" ht="30.75" customHeight="1">
      <c r="A38" s="42" t="s">
        <v>3</v>
      </c>
      <c r="B38" s="42"/>
      <c r="C38" s="42"/>
      <c r="D38" s="42"/>
      <c r="E38" s="42"/>
    </row>
    <row r="39" spans="1:5" ht="15">
      <c r="A39" s="39">
        <v>1</v>
      </c>
      <c r="B39" s="40" t="s">
        <v>109</v>
      </c>
      <c r="C39" s="47" t="s">
        <v>135</v>
      </c>
      <c r="D39" s="44">
        <v>500000</v>
      </c>
      <c r="E39" s="39" t="s">
        <v>152</v>
      </c>
    </row>
    <row r="40" spans="1:5" ht="15">
      <c r="A40" s="39">
        <v>2</v>
      </c>
      <c r="B40" s="48" t="s">
        <v>110</v>
      </c>
      <c r="C40" s="47" t="s">
        <v>135</v>
      </c>
      <c r="D40" s="44">
        <v>500000</v>
      </c>
      <c r="E40" s="39" t="s">
        <v>152</v>
      </c>
    </row>
    <row r="41" spans="1:5" ht="15">
      <c r="A41" s="39">
        <v>3</v>
      </c>
      <c r="B41" s="48" t="s">
        <v>111</v>
      </c>
      <c r="C41" s="47" t="s">
        <v>135</v>
      </c>
      <c r="D41" s="44">
        <v>500000</v>
      </c>
      <c r="E41" s="39" t="s">
        <v>139</v>
      </c>
    </row>
    <row r="42" spans="1:5" ht="25.5" customHeight="1">
      <c r="A42" s="42" t="s">
        <v>4</v>
      </c>
      <c r="B42" s="42"/>
      <c r="C42" s="42"/>
      <c r="D42" s="42"/>
      <c r="E42" s="42"/>
    </row>
    <row r="43" spans="1:5" ht="15">
      <c r="A43" s="39">
        <v>1</v>
      </c>
      <c r="B43" s="39" t="s">
        <v>62</v>
      </c>
      <c r="C43" s="39" t="s">
        <v>135</v>
      </c>
      <c r="D43" s="44">
        <v>49595</v>
      </c>
      <c r="E43" s="47" t="s">
        <v>153</v>
      </c>
    </row>
    <row r="44" spans="1:5" ht="15">
      <c r="A44" s="39">
        <v>2</v>
      </c>
      <c r="B44" s="39" t="s">
        <v>63</v>
      </c>
      <c r="C44" s="39" t="s">
        <v>135</v>
      </c>
      <c r="D44" s="39">
        <v>405375.25</v>
      </c>
      <c r="E44" s="47" t="s">
        <v>153</v>
      </c>
    </row>
    <row r="45" spans="1:5" ht="15">
      <c r="A45" s="39">
        <v>3</v>
      </c>
      <c r="B45" s="39" t="s">
        <v>67</v>
      </c>
      <c r="C45" s="39" t="s">
        <v>135</v>
      </c>
      <c r="D45" s="44">
        <v>500000</v>
      </c>
      <c r="E45" s="47" t="s">
        <v>153</v>
      </c>
    </row>
    <row r="46" spans="1:5" ht="60.75" customHeight="1">
      <c r="A46" s="42" t="s">
        <v>136</v>
      </c>
      <c r="B46" s="42"/>
      <c r="C46" s="42"/>
      <c r="D46" s="42"/>
      <c r="E46" s="42"/>
    </row>
    <row r="47" spans="1:5" ht="15">
      <c r="A47" s="39">
        <v>1</v>
      </c>
      <c r="B47" s="39" t="s">
        <v>125</v>
      </c>
      <c r="C47" s="39" t="s">
        <v>135</v>
      </c>
      <c r="D47" s="49">
        <v>500000</v>
      </c>
      <c r="E47" s="39"/>
    </row>
    <row r="48" spans="1:5" ht="15">
      <c r="A48" s="39">
        <v>2</v>
      </c>
      <c r="B48" s="39" t="s">
        <v>126</v>
      </c>
      <c r="C48" s="39" t="s">
        <v>135</v>
      </c>
      <c r="D48" s="49">
        <v>500000</v>
      </c>
      <c r="E48" s="39"/>
    </row>
    <row r="49" spans="1:5" ht="15">
      <c r="A49" s="39">
        <v>3</v>
      </c>
      <c r="B49" s="39" t="s">
        <v>127</v>
      </c>
      <c r="C49" s="39" t="s">
        <v>135</v>
      </c>
      <c r="D49" s="49">
        <v>500000</v>
      </c>
      <c r="E49" s="39"/>
    </row>
    <row r="50" spans="1:5" ht="15">
      <c r="A50" s="39">
        <v>4</v>
      </c>
      <c r="B50" s="39" t="s">
        <v>128</v>
      </c>
      <c r="C50" s="39" t="s">
        <v>135</v>
      </c>
      <c r="D50" s="49">
        <v>500000</v>
      </c>
      <c r="E50" s="39"/>
    </row>
    <row r="51" spans="1:5" ht="15">
      <c r="A51" s="39">
        <v>5</v>
      </c>
      <c r="B51" s="39" t="s">
        <v>129</v>
      </c>
      <c r="C51" s="39" t="s">
        <v>135</v>
      </c>
      <c r="D51" s="49">
        <v>500000</v>
      </c>
      <c r="E51" s="39"/>
    </row>
    <row r="52" spans="1:5" ht="15">
      <c r="A52" s="39">
        <v>6</v>
      </c>
      <c r="B52" s="39" t="s">
        <v>130</v>
      </c>
      <c r="C52" s="39" t="s">
        <v>135</v>
      </c>
      <c r="D52" s="49">
        <v>397676.77</v>
      </c>
      <c r="E52" s="39"/>
    </row>
    <row r="53" spans="1:5" ht="17.25" customHeight="1">
      <c r="A53" s="39">
        <v>7</v>
      </c>
      <c r="B53" s="39" t="s">
        <v>131</v>
      </c>
      <c r="C53" s="39" t="s">
        <v>135</v>
      </c>
      <c r="D53" s="49">
        <v>500000</v>
      </c>
      <c r="E53" s="39"/>
    </row>
    <row r="54" spans="1:5" ht="15">
      <c r="A54" s="39">
        <v>8</v>
      </c>
      <c r="B54" s="39" t="s">
        <v>58</v>
      </c>
      <c r="C54" s="39" t="s">
        <v>135</v>
      </c>
      <c r="D54" s="49">
        <v>500000</v>
      </c>
      <c r="E54" s="39" t="s">
        <v>139</v>
      </c>
    </row>
  </sheetData>
  <sheetProtection/>
  <mergeCells count="1">
    <mergeCell ref="A1:E1"/>
  </mergeCells>
  <printOptions/>
  <pageMargins left="0.55" right="0.2755905511811024" top="0.59" bottom="0.31496062992125984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2023-09-05T12:17:13Z</cp:lastPrinted>
  <dcterms:created xsi:type="dcterms:W3CDTF">2023-07-21T10:35:18Z</dcterms:created>
  <dcterms:modified xsi:type="dcterms:W3CDTF">2023-10-04T12:38:15Z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