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9040" windowHeight="15840" tabRatio="916"/>
  </bookViews>
  <sheets>
    <sheet name="Основной реестр" sheetId="2" r:id="rId1"/>
    <sheet name="Лист1" sheetId="3" r:id="rId2"/>
  </sheets>
  <calcPr calcId="144525"/>
</workbook>
</file>

<file path=xl/calcChain.xml><?xml version="1.0" encoding="utf-8"?>
<calcChain xmlns="http://schemas.openxmlformats.org/spreadsheetml/2006/main">
  <c r="E477" i="2" l="1"/>
  <c r="E377" i="2" l="1"/>
  <c r="E407" i="2"/>
  <c r="F407" i="2"/>
  <c r="G407" i="2"/>
  <c r="H407" i="2"/>
  <c r="I407" i="2"/>
  <c r="J407" i="2"/>
  <c r="K407" i="2"/>
  <c r="L407" i="2"/>
  <c r="M407" i="2"/>
  <c r="N407" i="2"/>
  <c r="O407" i="2"/>
  <c r="P407" i="2"/>
  <c r="Q407" i="2"/>
  <c r="R407" i="2"/>
  <c r="Q377" i="2"/>
  <c r="F377" i="2"/>
  <c r="R477" i="2" l="1"/>
  <c r="Q477" i="2"/>
  <c r="J477" i="2"/>
  <c r="G477" i="2"/>
  <c r="F477" i="2"/>
  <c r="D226" i="2" l="1"/>
  <c r="S477" i="2" l="1"/>
  <c r="R100" i="2" l="1"/>
  <c r="Q100" i="2"/>
  <c r="P100" i="2"/>
  <c r="O100" i="2"/>
  <c r="N100" i="2"/>
  <c r="M100" i="2"/>
  <c r="L100" i="2"/>
  <c r="K100" i="2"/>
  <c r="J100" i="2"/>
  <c r="I100" i="2"/>
  <c r="H100" i="2"/>
  <c r="G100" i="2"/>
  <c r="F100" i="2"/>
  <c r="P424" i="2" l="1"/>
  <c r="F128" i="2"/>
  <c r="G128" i="2"/>
  <c r="H128" i="2"/>
  <c r="I128" i="2"/>
  <c r="J128" i="2"/>
  <c r="K128" i="2"/>
  <c r="L128" i="2"/>
  <c r="M128" i="2"/>
  <c r="N128" i="2"/>
  <c r="O128" i="2"/>
  <c r="P128" i="2"/>
  <c r="Q128" i="2"/>
  <c r="R128" i="2"/>
  <c r="E128" i="2"/>
  <c r="F146" i="2"/>
  <c r="G146" i="2"/>
  <c r="H146" i="2"/>
  <c r="I146" i="2"/>
  <c r="J146" i="2"/>
  <c r="K146" i="2"/>
  <c r="L146" i="2"/>
  <c r="M146" i="2"/>
  <c r="N146" i="2"/>
  <c r="O146" i="2"/>
  <c r="P146" i="2"/>
  <c r="Q146" i="2"/>
  <c r="R146" i="2"/>
  <c r="E146" i="2"/>
  <c r="F241" i="2"/>
  <c r="G241" i="2"/>
  <c r="H241" i="2"/>
  <c r="I241" i="2"/>
  <c r="J241" i="2"/>
  <c r="K241" i="2"/>
  <c r="L241" i="2"/>
  <c r="M241" i="2"/>
  <c r="N241" i="2"/>
  <c r="O241" i="2"/>
  <c r="P241" i="2"/>
  <c r="Q241" i="2"/>
  <c r="R241" i="2"/>
  <c r="E241" i="2"/>
  <c r="F296" i="2"/>
  <c r="G296" i="2"/>
  <c r="H296" i="2"/>
  <c r="I296" i="2"/>
  <c r="J296" i="2"/>
  <c r="K296" i="2"/>
  <c r="L296" i="2"/>
  <c r="M296" i="2"/>
  <c r="N296" i="2"/>
  <c r="O296" i="2"/>
  <c r="P296" i="2"/>
  <c r="Q296" i="2"/>
  <c r="R296" i="2"/>
  <c r="E296" i="2"/>
  <c r="G377" i="2"/>
  <c r="H377" i="2"/>
  <c r="I377" i="2"/>
  <c r="J377" i="2"/>
  <c r="L377" i="2"/>
  <c r="M377" i="2"/>
  <c r="N377" i="2"/>
  <c r="O377" i="2"/>
  <c r="P377" i="2"/>
  <c r="R377" i="2"/>
  <c r="Q424" i="2"/>
  <c r="R424" i="2"/>
  <c r="F424" i="2"/>
  <c r="G424" i="2"/>
  <c r="H424" i="2"/>
  <c r="I424" i="2"/>
  <c r="J424" i="2"/>
  <c r="K424" i="2"/>
  <c r="L424" i="2"/>
  <c r="M424" i="2"/>
  <c r="N424" i="2"/>
  <c r="O424" i="2"/>
  <c r="E424" i="2"/>
  <c r="J425" i="2" l="1"/>
  <c r="P425" i="2"/>
  <c r="Q425" i="2"/>
  <c r="O425" i="2"/>
  <c r="N425" i="2"/>
  <c r="M425" i="2"/>
  <c r="G425" i="2"/>
  <c r="I425" i="2"/>
  <c r="R425" i="2"/>
  <c r="L425" i="2"/>
  <c r="F425" i="2"/>
  <c r="H425" i="2"/>
  <c r="H477" i="2" l="1"/>
  <c r="I477" i="2"/>
  <c r="K477" i="2"/>
  <c r="L477" i="2"/>
  <c r="M477" i="2"/>
  <c r="N477" i="2"/>
  <c r="O477" i="2"/>
  <c r="P477" i="2"/>
  <c r="E63" i="2" l="1"/>
  <c r="E100" i="2" s="1"/>
  <c r="K302" i="2"/>
  <c r="K377" i="2" l="1"/>
  <c r="K425" i="2" s="1"/>
  <c r="E425" i="2"/>
  <c r="E484" i="2"/>
</calcChain>
</file>

<file path=xl/sharedStrings.xml><?xml version="1.0" encoding="utf-8"?>
<sst xmlns="http://schemas.openxmlformats.org/spreadsheetml/2006/main" count="1067" uniqueCount="602">
  <si>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</si>
  <si>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</si>
  <si>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</si>
  <si>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</si>
  <si>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</si>
  <si>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</si>
  <si>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</si>
  <si>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</si>
  <si>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</si>
  <si>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</si>
  <si>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</si>
  <si>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</si>
  <si>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</si>
  <si>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</si>
  <si>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</si>
  <si>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</si>
  <si>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</si>
  <si>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</si>
  <si>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</si>
  <si>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</si>
  <si>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</si>
  <si>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</si>
  <si>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</si>
  <si>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</si>
  <si>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</si>
  <si>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</si>
  <si>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</si>
  <si>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</si>
  <si>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</si>
  <si>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</si>
  <si>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</si>
  <si>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</si>
  <si>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</si>
  <si>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</si>
  <si>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</si>
  <si>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</si>
  <si>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</si>
  <si>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</si>
  <si>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</si>
  <si>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</si>
  <si>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</si>
  <si>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</si>
  <si>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</si>
  <si>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</si>
  <si>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</si>
  <si>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</si>
  <si>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</si>
  <si>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</si>
  <si>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</si>
  <si>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</si>
  <si>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</si>
  <si>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</si>
  <si>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</si>
  <si>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</si>
  <si>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</si>
  <si>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</si>
  <si>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</si>
  <si>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2016 г. - 2026 г.</t>
  </si>
  <si>
    <t>Сроки реализации проектов</t>
  </si>
  <si>
    <t>2018 г .- 2025 г.</t>
  </si>
  <si>
    <t>2017г. - 2025 г.</t>
  </si>
  <si>
    <t>2017 г. - 2027 г.</t>
  </si>
  <si>
    <t>2017 г.- 2025 г.</t>
  </si>
  <si>
    <t>2022 г. - 2030 г.</t>
  </si>
  <si>
    <t>2022 г. - 2025 г.</t>
  </si>
  <si>
    <t>2021 г. - 2025 г.</t>
  </si>
  <si>
    <t>2021г. - 2025 гг.</t>
  </si>
  <si>
    <t>2017 г. - 2025 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</si>
  <si>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</si>
  <si>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</si>
  <si>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</si>
  <si>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</si>
  <si>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</si>
  <si>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</si>
  <si>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</si>
  <si>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</si>
  <si>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</si>
  <si>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</si>
  <si>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</si>
  <si>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Инфраструктура для реализации проекта.</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</si>
  <si>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</si>
  <si>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</si>
  <si>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</si>
  <si>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</si>
  <si>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Резидент индустриального (промышленного) парка «КИП Пром Каспий».                                     При запуске производства предусмотрены налоговые льготы.</t>
  </si>
  <si>
    <t>Аренда.                                                      Предоставлен земельный участок площадью 15 га в г. Каспийск, 1,57 га в Карабудахкентском районе.                          Собственность.                                                5 земельных участков.</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</si>
  <si>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</si>
  <si>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</si>
  <si>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</si>
  <si>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</si>
  <si>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</si>
  <si>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</si>
  <si>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</si>
  <si>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</si>
  <si>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</si>
  <si>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</si>
  <si>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</si>
  <si>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</si>
  <si>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</si>
  <si>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</si>
  <si>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</si>
  <si>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</si>
  <si>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</si>
  <si>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</si>
  <si>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</si>
  <si>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</si>
  <si>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</si>
  <si>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2023 г. - 2026 г.</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</si>
  <si>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</si>
  <si>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</si>
  <si>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2023-2024 гг.
 ( 100 га в 2023 году
 211 га в 2024 году.)</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</si>
  <si>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</si>
  <si>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</si>
  <si>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</si>
  <si>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</si>
  <si>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</si>
  <si>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</si>
  <si>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Производство энергоэффективных лифтов и лифтового оборудования
АО «Кизлярский электроаппаратный завод» (г. Кизляр)
Минпромторг РД
ИНН: 0547006535</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</si>
  <si>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</si>
  <si>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</si>
  <si>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</si>
  <si>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</si>
  <si>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</si>
  <si>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</si>
  <si>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</si>
  <si>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</si>
  <si>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</si>
  <si>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</si>
  <si>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</si>
  <si>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</si>
  <si>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</si>
  <si>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</si>
  <si>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</si>
  <si>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</si>
  <si>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</si>
  <si>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</si>
  <si>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</si>
  <si>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</si>
  <si>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</si>
  <si>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 xml:space="preserve"> Реализация проекта по строительству швейного цеха в с. Карата Ахвахского района , ООО "Пронт"                              ИНН: 7707472547</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</si>
  <si>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</si>
  <si>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</si>
  <si>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</si>
  <si>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</si>
  <si>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</si>
  <si>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</si>
  <si>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</si>
  <si>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</si>
  <si>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</si>
  <si>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</si>
  <si>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</si>
  <si>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</si>
  <si>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2023-2025 гг.</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</si>
  <si>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</si>
  <si>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</si>
  <si>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</si>
  <si>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</si>
  <si>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</si>
  <si>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</si>
  <si>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</si>
  <si>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</si>
  <si>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</si>
  <si>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</si>
  <si>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</si>
  <si>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</si>
  <si>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</si>
  <si>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</si>
  <si>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</si>
  <si>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</si>
  <si>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</si>
  <si>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</si>
  <si>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</si>
  <si>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</si>
  <si>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</si>
  <si>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</si>
  <si>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</si>
  <si>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</si>
  <si>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</si>
  <si>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</si>
  <si>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Строительство Новолакской ветроэлектростанции мощностью до 315 МВт АО "НоваВинд"                    Минэнерго РД</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</si>
  <si>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</si>
  <si>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</si>
  <si>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</si>
  <si>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</si>
  <si>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</si>
  <si>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</si>
  <si>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</si>
  <si>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</si>
  <si>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</si>
  <si>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</si>
  <si>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</si>
  <si>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</si>
  <si>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</si>
  <si>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</si>
  <si>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</si>
  <si>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</si>
  <si>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</si>
  <si>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</si>
  <si>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</si>
  <si>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</si>
  <si>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</si>
  <si>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</si>
  <si>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</si>
  <si>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</si>
  <si>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</si>
  <si>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</si>
  <si>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</si>
  <si>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</si>
  <si>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</si>
  <si>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</si>
  <si>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</si>
  <si>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</si>
  <si>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</si>
  <si>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</si>
  <si>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</si>
  <si>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</si>
  <si>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</si>
  <si>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</si>
  <si>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</si>
  <si>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</si>
  <si>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</si>
  <si>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 xml:space="preserve">Распоряжением Правительства РД переведен земельный участок с кадастровым номером   в Дербентском районе. №  05:07:000000:2361  площадью 3 050 000 кв. м из категории земель сельскохозяйственного назначения в категорию земель промышленности и энергетики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</si>
  <si>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</si>
  <si>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</si>
  <si>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</si>
  <si>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03.10.2023 г.</t>
  </si>
  <si>
    <t>Республика Дагестан, ТОСЭР "Дагестанские огни"Площадь земельного участка 15 га.</t>
  </si>
  <si>
    <t xml:space="preserve">8(8722) 68-08-94
</t>
  </si>
  <si>
    <t xml:space="preserve">8(8722) 68-08-94                              
</t>
  </si>
  <si>
    <t xml:space="preserve">Ахматов Ибрагим Магомедович
8 (87239) 2-22-77
</t>
  </si>
  <si>
    <t xml:space="preserve">
Рамазанов Артур Тельманович
8 (87239) 2-15-22
</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</si>
  <si>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</si>
  <si>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</si>
  <si>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</si>
  <si>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</si>
  <si>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</si>
  <si>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</si>
  <si>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</si>
  <si>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</si>
  <si>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</si>
  <si>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</si>
  <si>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</si>
  <si>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</si>
  <si>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</si>
  <si>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</si>
  <si>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</si>
  <si>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</si>
  <si>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</si>
  <si>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</si>
  <si>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</si>
  <si>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</si>
  <si>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</si>
  <si>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</si>
  <si>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</si>
  <si>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</si>
  <si>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</si>
  <si>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</si>
  <si>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</si>
  <si>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</si>
  <si>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</si>
  <si>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</si>
  <si>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</si>
  <si>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</si>
  <si>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</si>
  <si>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</si>
  <si>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</si>
  <si>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</si>
  <si>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</si>
  <si>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</si>
  <si>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</si>
  <si>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</si>
  <si>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</si>
  <si>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</si>
  <si>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</si>
  <si>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</si>
  <si>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</si>
  <si>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</si>
  <si>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</si>
  <si>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</si>
  <si>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</si>
  <si>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</si>
  <si>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</si>
  <si>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</si>
  <si>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</si>
  <si>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</si>
  <si>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КФХ "Сад"  (Магарамкентский район)                                                         ИНН:0553001430</t>
  </si>
  <si>
    <t xml:space="preserve">Создание агротуристического кластера "Олд Сивух" (Гумбетовский район)   
                                                                                                                                                                                                                                                                                                                                                                                                                        Минтуризм                                                                                                                                                                      ИНН: 0534080612                   </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</si>
  <si>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</si>
  <si>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</si>
  <si>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</si>
  <si>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</si>
  <si>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</si>
  <si>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</si>
  <si>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</si>
  <si>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</si>
  <si>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</si>
  <si>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</si>
  <si>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t>
  </si>
  <si>
    <t xml:space="preserve">Предоставлен земельный участок в аренду
без торгов в Кизлярском районе </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</si>
  <si>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</si>
  <si>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</si>
  <si>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</si>
  <si>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</si>
  <si>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</si>
  <si>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</si>
  <si>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</si>
  <si>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</si>
  <si>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</si>
  <si>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</si>
  <si>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 xml:space="preserve"> 2025г.</t>
  </si>
  <si>
    <t>Предоставление субсидии юридическим лицам на
финансовое обеспечение (возмещение затрат)
строительства объектов инфраструктуры,
необходимых для реализации новых инвестиционных
проектов за счет средств республиканского бюджета
Республики Дагестан, высвобождаемых в результате
снижения объема погашения задолженности перед
Российской Федерацией по бюджетным кредитам
(механизм реструктуризации задолженности по
бюджетным кредитам - Постановление
Правительства РФ
от 19.10.2020 № 1704).
Затраты, подлежащие возмещению:
1) Воздушная линия электропередачи 110 кВ в
двухцепном исполнении в рамках технологического
присоединения;
2) Реконструкция ПС 330 кВ Артем с расширением
РУ 110 кВ ПС 330 кВ Артем в рамках
технологического присоединения
Сумма: 750 млн. рублей</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</si>
  <si>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</si>
  <si>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</si>
  <si>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</si>
  <si>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</si>
  <si>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</si>
  <si>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</si>
  <si>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</si>
  <si>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</si>
  <si>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</si>
  <si>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</si>
  <si>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</si>
  <si>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</si>
  <si>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</si>
  <si>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</si>
  <si>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</si>
  <si>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</si>
  <si>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</si>
  <si>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</si>
  <si>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</si>
  <si>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</si>
  <si>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</si>
  <si>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</si>
  <si>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</si>
  <si>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</si>
  <si>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</si>
  <si>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</si>
  <si>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</si>
  <si>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</si>
  <si>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</si>
  <si>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</si>
  <si>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</si>
  <si>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</si>
  <si>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</si>
  <si>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</si>
  <si>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</si>
  <si>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</si>
  <si>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</si>
  <si>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</si>
  <si>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</si>
  <si>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</si>
  <si>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</si>
  <si>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</si>
  <si>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</si>
  <si>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</si>
  <si>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</si>
  <si>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</si>
  <si>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</si>
  <si>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Субсидия на компенсацию части затрат, связанных с приобретением машин и оборудования, в размере 2,236 млн рублей  в рамках госпрограммы  Республики Дагестан «Развитие промышленности и повышение ее конкурентоспособности» в 2021 году.
  </t>
  </si>
  <si>
    <t xml:space="preserve">Распоряжением Главы РД С.А. Меликова от 27 июля 2022 года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</si>
  <si>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</si>
  <si>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Выделен земельный участок без проведения торгов, проектная документация разработана и направлена на согласование в госэкспертизу.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Правительством Республики Дагестан направлена заявка в Минэкономразвития России для включения в сводный перечень НИП с целью оказания государственной поддержи в рамках постановления Правительства РФ от 19.10.2020 г. №1704.                                    
Прорывной проект</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</si>
  <si>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</si>
  <si>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</si>
  <si>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</si>
  <si>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</si>
  <si>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</si>
  <si>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</si>
  <si>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</si>
  <si>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</si>
  <si>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</si>
  <si>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</si>
  <si>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</si>
  <si>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 xml:space="preserve">предоствлен земельный участок в аренду без торгов </t>
  </si>
  <si>
    <t>г. Махачкала, пос. Шамхал, площадь 30 тыс. кв.м., кн 05:40:000015:121</t>
  </si>
  <si>
    <t>89067840101 ген дир Давыдов Мурад Апандиевич</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</si>
  <si>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</si>
  <si>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</si>
  <si>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</si>
  <si>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</si>
  <si>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</si>
  <si>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</si>
  <si>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</si>
  <si>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</si>
  <si>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</si>
  <si>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</si>
  <si>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</si>
  <si>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</si>
  <si>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</si>
  <si>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</si>
  <si>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</si>
  <si>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</si>
  <si>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</si>
  <si>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</si>
  <si>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</si>
  <si>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</si>
  <si>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</si>
  <si>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</si>
  <si>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5.07.2024 г.</t>
  </si>
  <si>
    <t>ИТОГО ПО РЕЕСТРУ:</t>
  </si>
  <si>
    <t>Гергебильский район , с. Хвартикуни, з/у 7 га</t>
  </si>
  <si>
    <t xml:space="preserve">05.07.2024 г. </t>
  </si>
  <si>
    <t xml:space="preserve">Кумторкалинский район </t>
  </si>
  <si>
    <t xml:space="preserve">1.Строительство дороги требуется завершить ко второму кварталу 2025 
года. Крайний срок получения РНС – октябрь 2024 года.  
Для начала проектирования требуется – получение ТУ на примыкание к автомобильной дороге, разработанный ППТ и права на земельный участок.  
 Для этого необходимо:
1). Ускорить процесс определения статуса автомобильной дороги и ее 
включения в реестр региональных/местных автомобильных дорог. 
2) Завершить передачу земельных участков с кадастровыми номерами 
05:50:000088:988 и 05:50:000051:4386 УК далее предоставить в аренду/заключить сервитут 
05:50:000088:458 – при необходимости проговорить с правообладателем о сервитуте/аренде-субаренде части земельного участка  
3) В случае реализации Варианта 2, требуется оформление сервитута в 
пользу ОРЦ «Махачкала». 
2. Предлагаем рассмотреть возможность компенсации 100 % затрат на строительство сопутствующей инфраструктуры, подлежащей передаче в собственность публичного образования.     
</t>
  </si>
  <si>
    <t>15.</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</si>
  <si>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</si>
  <si>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</si>
  <si>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</si>
  <si>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</si>
  <si>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</si>
  <si>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Предоставление в аренду земельного участка без проведения торгов</t>
  </si>
  <si>
    <t xml:space="preserve">Привлечение льготного финансирования институтов развития;
создание необходимых мощностей энергоснабжения
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</si>
  <si>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t>
  </si>
  <si>
    <t>Республика Дагестан, г. Кизляр , ул. Красина д.45/1</t>
  </si>
  <si>
    <t xml:space="preserve">2.08.2024 г. </t>
  </si>
  <si>
    <t>«Закладка виноградников на 311 га в Дербентском районе», АО «Кизлярский коньячный завод» , Дербентский район                                    ИНН:0547011052</t>
  </si>
  <si>
    <t>Строительство рестобара с гостиным двором Астор»,             ООО «Охотхозяйство «Ачикольское»</t>
  </si>
  <si>
    <t>Республика Дагестан, Буйнакский район с. Эрпели</t>
  </si>
  <si>
    <t>20.09.2024 г.</t>
  </si>
  <si>
    <t xml:space="preserve">6.06.2024 г./ 20.09.2024 г. </t>
  </si>
  <si>
    <r>
      <t xml:space="preserve">Проблемы залогового обеспечения для получения займа ФРП (кадастровая стоимость участка площщадью 7,1 га увеличилась в более чем в 10 раз). Рост цен на оборудование для производства стекловолокна (производство -Китай). 
Значительный риск удорожания проекта за счет разницы валютного курса.                                           Временная приостановка переговоров с поставщиком оборудования в связи с санкционной политикой.
</t>
    </r>
    <r>
      <rPr>
        <u/>
        <sz val="11"/>
        <color theme="1"/>
        <rFont val="Times New Roman"/>
        <family val="1"/>
        <charset val="204"/>
      </rPr>
      <t xml:space="preserve">Пути решения:   </t>
    </r>
    <r>
      <rPr>
        <b/>
        <sz val="11"/>
        <color theme="1"/>
        <rFont val="Times New Roman"/>
        <family val="1"/>
        <charset val="204"/>
      </rPr>
      <t xml:space="preserve">                                                                                                                                                 В связи с временной приостановкой переговоров с поставщиком оборудования
двойного назначения инициатором проводится работа по смене поставщика
промышленного оборудования.
1. Прорабатывается возможность приобретения оборудования иных
поставщиков.
2. Прорабатывается варианты доставки оборудования по механизму
параллельного импорта.
Для решения проблемы залогового обеспечения в 2024 году направлено обращение в АО "Кавказ.РФ" о возможности рассмотрения предосталвения гарантий для получения займа ФРП РФ. </t>
    </r>
  </si>
  <si>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50).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</si>
  <si>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Инициатором заключен договор с подрядной организацией на
 выполнение работ по строительству объекта общей
 стоимостью 115 млн. рублей.
Подрядчиком ООО «ТИМ»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Земельный участок полностью огорожен забором. В настоящее время
завершено строительство двухэтажного здания, также завершена внутренняя
отделка производственных помещений. Ведутся работы по облагораживанию
территории и наведение порядка.
В настоящее время проводится анализ контрагентов на поставку оборудования.
Рабочий персонал будет состоять из жителей села Карата и близлежащих
населенных пунктов. Обучение будет проводиться на предприятии.</t>
  </si>
  <si>
    <t>Предварительно одобрено предоставление льготного займа ФРП РФ в сумме 1200,0 млн рублей.</t>
  </si>
  <si>
    <r>
      <t xml:space="preserve">Удорожание стоимости импортного оборудования и возможные проблемы с его логистикой. 
В этой связи инициатором проекта планируется пересмотр финансово-экономической модели проекта, в связи  с чем  сроки реализации данного проекта также будут пересмотрены. 
Выкуп земельного участка с кадастровым номером 05:50:000088:990  (478 кв.м.). 
</t>
    </r>
    <r>
      <rPr>
        <b/>
        <u/>
        <sz val="11"/>
        <color theme="1"/>
        <rFont val="Times New Roman"/>
        <family val="1"/>
        <charset val="204"/>
      </rPr>
      <t>Пути решения:</t>
    </r>
    <r>
      <rPr>
        <b/>
        <sz val="11"/>
        <color theme="1"/>
        <rFont val="Times New Roman"/>
        <family val="1"/>
        <charset val="204"/>
      </rPr>
      <t xml:space="preserve">
В настоящее время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АО «Керамогранит Дагестан» с Администрацией МО «село Алмало» заключен
договор аренды земельного участка с кадастровым номером 05:50:000088:990 
(478 кв.м.), по которому проходит железная дорога к заводу.
В настоящее время ведутся переговоры с китайской компанией «KEDA INDUSTRIAL GROUP CO., LTD».Планируется подготовка заявки в федеральный Фонд развития промышленности с новым бизнес-планом.
</t>
    </r>
  </si>
  <si>
    <t xml:space="preserve">Статус резидента ТОСЭР;
Статус приоритетного инвестиционного проекта РД;
создание инфраструктуры  в рамках постановления Правительства РФ 
№ 1704.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10,0 млн.  рублей.
</t>
  </si>
  <si>
    <t>Получена лицензия на добычу глины недалеко от индустриального парка «КИП Пром Каспий» в Карабудахкентом районе. 
Поданы документы в Минимущество РД на формирование земельного участка, относящегося к категории земель сельскохозяйственного  назначения. Получены замечания от Минимущества РД. 
После формирования земельного участка планирует получить данный участок, как держатель лицензии, осуществить перевод в категорию земель промышленности  и использовать  его для добычи глины. Приказом Минэкономразвития России от 21 июня 2022 года № 319 
проект «Создание индустриального строительного комплекса «Каспийск» ООО «Капитал Инвест-Пром» включен в сводный перечень НИП от Республики Дагестан на общую сумму субсидирования строительства инфраструктуры в размере 
150 млн рублей.
11 мая  2021 года ООО «Капитал Инвест-Пром» включен в реестр резидентов ТОСЭР «Каспийск» (регистрационный номер в реестре 
№ 052022122218) 
Правительством РД   проекту ООО «Капитал Инвест-Пром»присвоен статус приоритетного инвестиционного проекта Республики Дагестан
присвоен статус резидента индустриального парка "Кип Пром Каспий". Завершено строительство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наладочные работы по выходу
на заявленную производственную мощность. Заявленная мощность завода
составляет порядка 200 тонн продукции в сутки.
В настоящее время проходят пуско-наладочные работы на заводе
по изготовлению продукции сухих строительных смесей (80 тыс. тонн в год)
и ячеистого бетона (360 тыс. кубических метров в год).</t>
  </si>
  <si>
    <t>16.10.2024 г.</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</si>
  <si>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t>
  </si>
  <si>
    <t xml:space="preserve">Имеется бизнес-план, проектная и конструкторская документация; частично приобретено необходимое оборудование; изготовлен серийный образец самолета (совместно с Московским авиационным институтом). 
Ведется процесс изготовления деталей и сборочных единиц и сборки трех опытных образцов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образеца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конце 2024 года.                        
</t>
  </si>
  <si>
    <t>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Также, в настоящее время АО «ЮСЭМЗ» столкнулось с проблемой поставок
систем управления ВЭУ (далее - СУ) (контроллер ранее поставляемых СУ
американского производства).
Пути решения: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По вопросу разработки контроллера системы управления, в рамках
импортозамещения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После создания нового образца контроллера системы управления ВЭУ,
комплектующие детали будут на 100 % состоять из Российской продукции.</t>
  </si>
  <si>
    <t xml:space="preserve">
Статус резидента ТОСЭР «Каспийск»;
ООО "КЗС" является резидентом индустриального парка "КИП Пром Каспий" в г. Каспийске
</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</si>
  <si>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</si>
  <si>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</si>
  <si>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</si>
  <si>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</si>
  <si>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</si>
  <si>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Строительство винно-коньячного производственного комплекса Alvisa 
ООО «Алвиса» (Дербентский район РД)
Дагвино,
Дагпредпринимательство
ИНН: 7730614662</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</si>
  <si>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</si>
  <si>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За годы реализации проекта заложено интенсивных садов из 1 тыс га - 615 га; фундук 2,7 тыс га. Заложен питомник фундука - 40 га. Закладка садов продолжается. Завершено строительство каркаса плодохранилища, ведется монтаж оборудования.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</si>
  <si>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</si>
  <si>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</si>
  <si>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разработана ПСД по проекту, которая направлена на прохождение экспертизы, проведены более 2 км линий электропередач, установлен трансформатор, в 2023 году приобретено 62 ед. техники и оборудования на сумму 154,4 млн руб., 20 голов высокопродуктивных племенных нетелей швицкой бурой породы, 348 голов племенного молодняка калмыцкой породы (мясного направления), а также 1,5 тыс. голов МРС. </t>
  </si>
  <si>
    <t>В 2023 году Минсельхозпродом РД ООО «Алияк» предоставлены субсидии на развитие переработки продукции животноводства в размере 24,1 млн руб., субсидии на возмещение части затрат на строительство и (или) реконструкцию и модернизацию молочно-товарных комплексов (ферм) в размере 117,1 млн руб. Всего - 141,2 млн руб.</t>
  </si>
  <si>
    <t xml:space="preserve">16.10.2024 г. </t>
  </si>
  <si>
    <t>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</si>
  <si>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</si>
  <si>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</si>
  <si>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</si>
  <si>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</si>
  <si>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Земельный участок (ЗУ)
- Заключен договор аренды
с Министерством по земельным
и имущественным
отношениям РД
Выпущено распоряжение о предоставлении статуса МИП проекту СЭС «Зодиак»
Разработана схема выдачи мощности и согласована с системным оператором единой энергетической системы Утверждена плата за технологическое присоединение (Министерство энергетики
и тарифов Респ. Дагестан). Заключен договор на технологическое присоединение
к сетям ПАО «Россети Северный Кавказ» для выдачи мощности СЭС «Зодиак»
Комплексные инженерные изыскания для строительства СЭС «Зодиак» 100 МВт
и ПС 110 кВ с отпайками от ВЛ 110 кВ
-Инженерно-геодезические изыскания;
Инженерно-геологические изыскания;
Инженерно-экологические изыскания;
Инженерно-гидрометеорологические изыскания;
Археологические изыскания;
Разрабатывается проекто-сметная документация на строительство ПС 110 кВ "Зодиак"
В настоящее время на площадке проводят археологичесикие изыскания,
а также рамминг тесты опорных конструкций для размешения фотоэлектрических столовРеализация проекта осуществляется по графику. Выполнены кадастровые работы по формированию земельного участка и предоставлению его в аренду,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заключен договор технологического присоединения, разработана и утверждена проектно-сметная документация, получено разрешение на строительство.</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</si>
  <si>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</si>
  <si>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</si>
  <si>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</si>
  <si>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отсутствие инфраструктуры </t>
  </si>
  <si>
    <t xml:space="preserve"> 2026г.</t>
  </si>
  <si>
    <t>2026г.</t>
  </si>
  <si>
    <t xml:space="preserve">Проект предполагает возведение и эксплуатацию 6-ти унифицированных мини-гидростанций мощностью 990 кВт, предусматривающих деривационную схему работы. 
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t>
  </si>
  <si>
    <t>отсутствуют</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</si>
  <si>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</si>
  <si>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</si>
  <si>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</si>
  <si>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</si>
  <si>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</si>
  <si>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</si>
  <si>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Бурлакова Анастасия Александровна - 89886480692</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</si>
  <si>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</si>
  <si>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</si>
  <si>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</si>
  <si>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</si>
  <si>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</si>
  <si>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</si>
  <si>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2023-2026 гг. </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</si>
  <si>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</si>
  <si>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</si>
  <si>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</si>
  <si>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</si>
  <si>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</si>
  <si>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</si>
  <si>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</si>
  <si>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</si>
  <si>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</si>
  <si>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</si>
  <si>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</si>
  <si>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</si>
  <si>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</si>
  <si>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</si>
  <si>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</si>
  <si>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</si>
  <si>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</si>
  <si>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</si>
  <si>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</si>
  <si>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</si>
  <si>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</si>
  <si>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</si>
  <si>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</si>
  <si>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</si>
  <si>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предоставлен земельный участок в Карабудахкентском районе распоряжением Главы РД от 26.04.2024 г. № 55-рг</t>
  </si>
  <si>
    <t>Реализация  проекат по строительству мясоперерабатывающего предприятия с законченным циклом, ООО "ДагМясо"                                                                                                                                       ИНН: 0571020153</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</si>
  <si>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</si>
  <si>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</si>
  <si>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</si>
  <si>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предоставлен земельный участок в Карабудахкентском районе распоряжением Главы РД от 26.04.2024 г. № 55-рг в аренду без провдеения торгов</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</si>
  <si>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</si>
  <si>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</si>
  <si>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</si>
  <si>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</si>
  <si>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17.</t>
  </si>
  <si>
    <t>Минтуризм РД                     Минсельхоз РД</t>
  </si>
  <si>
    <t>Сопровождение инвестиционного проекта по принципу одного окна (303 постановление Правительства Республики Дагестан)</t>
  </si>
  <si>
    <t xml:space="preserve">2023-2027, год ввода в эксплуатацию 2028 </t>
  </si>
  <si>
    <t>Агульский район, с. Тпиг, 40 га</t>
  </si>
  <si>
    <t>8928 958-32-50</t>
  </si>
  <si>
    <t xml:space="preserve">Имеющиеся проблемные вопросы по проектированию и согласоанию отдельных блоков решаются в рабочем порядке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</si>
  <si>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Планируемый объем застройки составляет 365 тыс кв.м., выдано 15 разрешений на строительство.
</t>
  </si>
  <si>
    <t xml:space="preserve">В настоящее время в
аэропорту
Махачкалы ведутся
основные работы по
строительству и
реконструкции
указанных объектов
(патрульная дорога,
очистные
сооружения,
водосточнодренажная сеть,
ИВПП, аварийноспасательная
станция, ограждение
периметровое).
Прорывной проект
</t>
  </si>
  <si>
    <t>2027-2030</t>
  </si>
  <si>
    <t xml:space="preserve">удорожание стоимости и возможные проблемы с логистикой импортного оборудования (производство – Тайвань). 
Пути решения:
Планируется смена поставщика оборудования с ориентацией на лояльные 
к РФ страны или пересмотр логистической цепочки доставки оборудования.
Также планируется пересмотр финансово-экономической модели инвестиционного проекта. 
</t>
  </si>
  <si>
    <t>2021 г. - 2028 г.</t>
  </si>
  <si>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на новой площадке заложен фундамент будущего кузнечнопрессового производства, ведутся строительно-монтажные работы по возведению каркаса 
и установке крыши производственного помещения, готовность составляет 70%. 
Также ведутся работы по запуску обрубного цеха.
</t>
  </si>
  <si>
    <t xml:space="preserve">Проблемы в реализации:
Получение разрешения на строительство объектов городской инфраструктуры от Администрации г. Махачкала (на территории завода в Махачкале).
Пути решения: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В настоящее время Администрацией ГО с ВД «город Махачкала» ведется работа по подготовке материалов по планировке территории АО «Завод 
им. Гаджиева» (п. 5 «дорожной карты») в целях повторного направления в Управление Росреестра по Республике Дагестан для постановки на кадастровый учет (устраняются замечания Росреестра по РД).
После проведения мероприятий, по постановке на кадастровый учет земельных участков, согласно проекту межевания территории администрацией 
ГО с ВД «город Махачкала» совместно с представителями АО «Завод 
им. Гаджиева» и Минимуществом РД, будет рассмотрен вопрос о возможном равноценном обмене земельными участками (передача земельного участка на территории индустриального парка "Кип Пром Каспий" в собственность "Завода им. Гаджиева" и передача   территории завода в г. Махачкала в собственность Администрации для начала строительства общеобразовательного учреждения).
</t>
  </si>
  <si>
    <t xml:space="preserve">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составляет 31,75 млн юаней (около 400 млн рублей). В сентябре 2024 года оборудование доставлено на производственные площадки.
</t>
  </si>
  <si>
    <t>24.12.2024 г.</t>
  </si>
  <si>
    <t>2026 г. - 2028 г.</t>
  </si>
  <si>
    <t>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В Первой инстанции 17.07.2024 года судебное заседание по делу завершено.Назначено судебное заседание для рассмотрения обоснованности заявлений сторон</t>
  </si>
  <si>
    <t xml:space="preserve">Сборка первого опытного образца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до 2024 года.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
</t>
  </si>
  <si>
    <t>2019 г. - 2025 г.</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</si>
  <si>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</si>
  <si>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млн рублей (субсидия из федерального бюджета в соответствии с Постановлением Правительства РФ от 25 мая 2017 года № 634). 
В 2021 году произведена модернизация  и реконструкция действующих производственных площадей за счет собственных средств в сумме 14 млн рублей, приобретено новое  оборудования за счет собственных средств  порядка 
6 млн рублей и средств  МИКРОФИНАНСОВАЯ КОМПАНИЯ ФОНД МИКРОФИНАНСИРОВАНИЯ И ЛИЗИНГА РЕСПУБЛИКИ ДАГЕСТАН в сумме порядка 40, млн рублей. Произведены монтаж и пуско-наладка оборудования.                                                                                        В 2021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предоставлена субсидия в размере 2,0 млн  рублей.
Инициатором проекта получен займ в региональном Фонде развития промышленности  по программе «Оборотный капитал» в размере 20,0 млн; в2023 г. предоставлена субсидия из республиканского бюджета в рамках госпрограммы РД "Развитие промышленности и повышение ее конкурентосособности" в размере 1,526 млн рублей.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Реализация проекта
продолжается.
</t>
  </si>
  <si>
    <t xml:space="preserve">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В результате установлено, что объект соответствует условиям
выдачи разрешения на допуск в эксплуатацию, подписан Акт осмотра
энергопринимающей установки от 22.03.2023г. и выдано разрешение на допуск
в эксплуатации. В апреле 2023 года подана заявка на технологическое
присоединение испытательного полигона ВЭУ, как объекта по производству
электрической энергии в Филиал ПАО «Россети Северный Кавказ» - «Дагэнерго».
Заключен договор на технологическое присоединение как генерирующий объект.
Также, с ПАО «Россети Северный Кавказ» - «Дагэнерго» заключен договор купли
продажи электрической энергии. В среднем в месяц ВЭУ вырабатывают
от 23 до 28 тыс. кВт.
За период с 01.01.2024 по 01.06.2024 ВЭУ выработано 140 т кВт.
В период 2024-2025 гг. будет вестись наблюдение за производительностью
и технической частью работы ВЭУ в климатических условиях Республики Дагестан.Приобретено все необходимое оборудование для реализации проекта.
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t>
  </si>
  <si>
    <t>2022 г. -  2025 г.</t>
  </si>
  <si>
    <t xml:space="preserve"> Проблемные вопросы:
- Отсутствие инженерной и транспортной инфраструктуры (электроснабжение
водоснабжение, водоотведение, железная дорога);
За счет собственных средств предприятия подведены линии электропередач
от подстанции 330/110/10 Кв Махачкала. В свою очередь, предприятию отказано
в предоставлении технических условий на присоединение к указанной подстанции
в связи с отсутствием свободных мощностей.
</t>
  </si>
  <si>
    <t xml:space="preserve">Проведены изыскания, получены технические условия и разрешительные документы на основании положительного заключения экспертизы. 
На сегодняшний день ведется установка оборудования.
Взятые на себя обязательства инициатором проекта исполняются своевременно. Оплата по договору аренды земельного участка осуществляется своевременно, задолженность отсутствует. Ближайшие плановые показатели назначены на 2026 год.
</t>
  </si>
  <si>
    <t>Осуществляется СМР, ориентировочный объём инвестиций уже составил около 2900 млн.руб. Предоставлен земельный участок в Кумторкалинском районе Республики Дагестан. Получены технические условия (газоснабжение и электроснабжение</t>
  </si>
  <si>
    <t>2022-2025 г.</t>
  </si>
  <si>
    <t>Строительство Дербентской солнечной электростанции мощностью 100 МВт
ООО «Ферэтта», УК ООО "Новая энергия" (Докузпаринский район РД)
Минэнерго РД,
ИНН: 7728872602</t>
  </si>
  <si>
    <t>Строительство Ногайской солнечной электростанции мощностью 60 МВт
ГК «Юнигрин Энерджи»
 (Ногайский район РД) 
Минэнерго РД,
ИНН: 2124030957</t>
  </si>
  <si>
    <t>18.</t>
  </si>
  <si>
    <t>2022-2025 гг.</t>
  </si>
  <si>
    <t>Хунзахский район, с. Хариколо</t>
  </si>
  <si>
    <t>Необходимые объекты обеспечивающей инфраструктуры: автом. Дорога - 3-5 км.</t>
  </si>
  <si>
    <t xml:space="preserve">Чечулин  Юрий Васильевич                                                                                                                                                                (48762) 6-11-68,   Игорь +7 (999) 095 52 76 , pront-2021@yandex.ru                                                                                                             </t>
  </si>
  <si>
    <t>Алиев Саид 
8988696 92 40
Кудрет +7 (988) 780 14 80, max05reg@mail.ru</t>
  </si>
  <si>
    <t xml:space="preserve">Энвер Штибеков 
8928 500 15 88; aozg@mail.ru
</t>
  </si>
  <si>
    <t xml:space="preserve">Журавлев Михаил Михайлович
8 938 414 44 68, secretary@keramodag.ru
</t>
  </si>
  <si>
    <t xml:space="preserve">Назим +7 (960) 419 01 08, Алиев Артур Магомед-Шарипович
8 963 411-11-84, capital.invest-prom@mail.ru
</t>
  </si>
  <si>
    <t>Нофель Абдурахманов  +7 (988) 468 64 62</t>
  </si>
  <si>
    <t>"Строительство убойного цеха, откорм молодняка, крупного рогатого скота, для дальнейшего убоя и реализации" ООО "Чинар"</t>
  </si>
  <si>
    <t>Организация племенного репродуктора II-го порядка для разведения кур бройлера производительной мощностью 26,5 млн инкубационных яиц в год 
ООО «Батыр-Демир»           (Хасавюртовский район РД)
Минсельхозпрод РД
ИНН: 0534054210</t>
  </si>
  <si>
    <t xml:space="preserve">Модернизация и переоснащение птицефабрики по производству 7 тыс. тонн мяса птицы в убойном весе в год ООО "Буйнакский Птицепром" Минсельхоз РД Дагпредпринимательство ИНН 0507044809
</t>
  </si>
  <si>
    <t>20.01.2025 г.</t>
  </si>
  <si>
    <t>РД, Буйнакский район, с.НижнееКазанище, ул. Фабричная, уч. 1.                                                    05:11:000065:3</t>
  </si>
  <si>
    <t>субсидия на приобретение кормов 2 млн руб.</t>
  </si>
  <si>
    <t>коммуникации: элекричество, канализация, водоснабжение, газ.</t>
  </si>
  <si>
    <t>Построен газопровод, установлена высоковольтная воздушная линия протяженностью 1 км, смр на 50 %.</t>
  </si>
  <si>
    <t>спорный вопрос по аренде земли с администрацией пос. Джалган</t>
  </si>
  <si>
    <t>Проведены работы по дноуглублению, берегоукреплению (более 70 млн.руб.), заказана проектно-сметная документация на здания. Ожидание получения экспертизы.
Прорывной проект</t>
  </si>
  <si>
    <t>2024-2028 гг.</t>
  </si>
  <si>
    <t>проведены геодезические работы, новый маркетинговый анализ, создана новая концепция отеля, бизнес-модель.</t>
  </si>
  <si>
    <t>2019 г.- 2030 г.</t>
  </si>
  <si>
    <t>Субсидия для возведения нкапитальный модульных гостиничных домиков по линии Минтуризма РД 16 млн.. руб., на водовод 7 млн рублей.</t>
  </si>
  <si>
    <t xml:space="preserve">ведутся монолитные работы главного корпуса и устройство инженерных сетей. Заключен договор с ПАО "Россети Северный Кавказ" со сроком исполнения май 2025 года, россети не приступили к исполнению условий договора.
</t>
  </si>
  <si>
    <t xml:space="preserve">1)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2) Разработана и согласована с Системным оператором и сетевыми организациями схема выдачи мощности Новолакской ВЭС (до 315 МВт по классу напряжения 110 кВ).
3) Утверждены технические условия для технологического присоединения Новолакской ВЭС к электрическим сетям ПАО "Россети Северный Кавказ".
4) Получено разрешение на строительство ВЭС по этапам строительства
 1-3 и 4-5.
5) Начато выполнение работ по строительству автомобильных дорог ВЭС. Установлены 3 ветроустановки.
</t>
  </si>
  <si>
    <t xml:space="preserve">В настоящее время на отобранной площадке завершены ветрологические измерения на отобранной площадке проекта в Новолакском районе (Новострой) Республики Дагестан, проведены проектно-изыскательные работы.
Идет разработка проектно-сметной документации и схемы выдачи мощности для обеспечения перехода на стадию строительства.
В целях проектирования и организации строительства ветроэнергетических установок предоставлен земельный участок. Получено разрешение на строительство, а также начаты работы по заключению договоров на поставку оборудования к ВЭС и подготовка к выполнению смр. 
</t>
  </si>
  <si>
    <t>образован земельный участок площадью 155 га, изменена категория.Между ООО "Юнигрин Пауэр" и ПАО "Россети Северный Кавказ" заключен договор об осуществлении техприса к электрническим сетям. Выполнены инженерные изыскания и утверждена ПСД. В октябре 2024 г. получено разрешение на строительство. Заключен договор генпоряда на строительство объектов инфрастурктуры и площадки для размещения СЭС, заключены  договры на поставку и монтаж оборудования для строительства СЭС.</t>
  </si>
  <si>
    <t>реализовано 4 этапа проекта, продолжается строительство производственных объектов.</t>
  </si>
  <si>
    <t>требуется увеличение лимита потребления электроэнергии до 6-7 МВт</t>
  </si>
  <si>
    <t>увеличение лимита потребления электроэнергии до 6-7 МВт; дополнительно водоснабжение 350-400 куб. м /сутки протяж 1,8-1,9 км диаметр 100 мм; требуется организация системы водоотведения, организация и строительство дорожной развязки (заезд /съезд), примыкания к строящейся дороге "Объезд Дербента"</t>
  </si>
  <si>
    <t>выполнено строительство оросительно-дренажной сети с установкой системы капельногоорошения; произведена закладка виноградных саженцев в рамках 2 этапов высадки и осенью 2023 г., выполнен монтаж основых подающих магистралей системы капельного орошения на площади 245 га, построена ЛЭП 4 км, устанолвен трансформатор, произведен монта шпалерной системы по всей территории виноградника; построен пруд накопитель емкостью 55000 куб м, построен фильтр-пруд емкостью 5 тыс куб м, выполнено строительство здания насосной, ведется монтажж насосных групп и системы управления системы капельногоорошения; заполнен водой пруд накопитель емкостью 55 тыс куб м, выполнена подсадка (ремонт) виноградников 2 этапа в декабре 2024 г., приобретена 21 единица с/х техники, ведутся уходные работы согласно календарному плану.</t>
  </si>
  <si>
    <t>МИП, соглашение о предоствалении из республиканского бюджета РД субсидии на стимулирование развития винорградарства и виноделия</t>
  </si>
  <si>
    <t xml:space="preserve">29 марта 2024 г. между АО "Корпорация развития Дагестана" и ООО "МИГ" был подписан Договор аренды земельного участка на инвестиционных условиях № 17/2024. с сентября 2024 г. ведется разработка псд на строительство центра с завершением в октябре 2025 г. </t>
  </si>
  <si>
    <t>транспортная доступность осуществляется через существующее примыкание на 832 км ФАД Р-217 "Кавказ". В настоящее время требуется органиазция отдельного дублирующего проезда протияженностью 2,3 км и укрупненной стоимостью строительства указанного участка дороги, которая составляет 169.3 млн руб.</t>
  </si>
  <si>
    <t xml:space="preserve">Подписан договор целевого займа с ФРП РФ на сумму 1 282,0 млн. рублей под 1% годовых. Банком ВТБ выдана гарантия под займ. 
Денежные средства по займу ФРП РФ поступили в марте 2022 года. 
По проекту проведена работа по заключению специального инвестиционного контракта (СПИК 1.0), подготовлена и направлена заявка с пакетом документов 
в Минпромторг России (21.04.2023 г.). По итогам заседания Межведомственной комиссии, состоявшейся 5 сентября 2023 года принято положительное решение по заключению СПИК 1.0. 24 января 2024 года между Республикой Дагестан, Минпромторгом России и ООО «Дагестан Стекло Тара» подписан Специальный инвестиционный контракт (СПИК 1.0) в целях реализации инвестиционного проекта «Модернизация и расширение цеха для производства стеклотары, отвечающей евростандартам».
Заключение СПИК 1.0 позволит ООО «Дагестан Стекло Тара» снизить налоговую нагрузку до 2030 года, в частности освободит от налога на прибыль 
и налога на имущество организация в отношении вновь вводимых объектов, 
а также позволит снизить платежи по страховым взносам до 7,6 % (вместо 30,0%), 
как для участника промышленного кластера.
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20,0 млн рублей (Соглашение № 10-2024-068976 от 15.11.2024 г.).
       Проблемы в реализации: 
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составила 31,75 млн юаней (около 400 млн рублей). 
В сентябре 2024 года оборудование доставлено на производственные площади 
ООО «ДСТ».  официальное открытие запланировано на апрель 2025 года
Прорывной проект
</t>
  </si>
  <si>
    <t>Строительство асфальтобетонного завода ООО строительная компания "М-Групп" ООО СК "М-Групп", г. Махачкала, пос. Шамхал ИНН:  
0572024633</t>
  </si>
  <si>
    <t>«Строительство универсального склада продовольственных и не продовольственных товаров, г. Махачкала», ООО «ОРЦ Махачкала»,           ИНН:0552007118</t>
  </si>
  <si>
    <t>"Строительство завода по производству керамического кирпича в городе Каспийске Республики Дагестан", ООО "Керамин" ИНН: 0554009287</t>
  </si>
  <si>
    <t>Расширение производства риса ООО "Агропромышленная фирма"Арешевка" ИНН: 0517000261</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</si>
  <si>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 ИНН: 0529000594</t>
  </si>
  <si>
    <t>Строительство гостинично-курортного комплекса на берегу каспийского моря  "АТЛАНТИС МАРИНА" общей площадью 32,5 тыс. кв.м. ООО "Строитель-7" ИНН:0560004865</t>
  </si>
  <si>
    <t>Строительство многофункционального комплекса "Шелковый путь" ООО СМК "Жилье", Махачкала; ИНН:0545018736</t>
  </si>
  <si>
    <t>Создание базы отдыха "Персиковый остров"в с. Чиркей, Буйнакского района Республики Дагестан.                                   ООО "Персиковый остров"             ИНН: 0507026165</t>
  </si>
  <si>
    <t>"Строительство туристско-рекреационного комплекса "МИТАГИ" ООО "Каспийская лоза", Дербентский район; ИНН: 0542021522</t>
  </si>
  <si>
    <t>"Строительство курортно-туристического комплекса "Бекенез", ООО "Международный выставочный центр",  Карабудахкентский район; ИНН: 0560037765</t>
  </si>
  <si>
    <t>"Строительство туристско-рекреационного комплекса "Бриз Каспия",ООО "Стройсвязьмонтаж", Каякентский район; ИНН: 0545019360</t>
  </si>
  <si>
    <t>«Строительство гостиничного комплекса в Гергебильском районе Республики Дагестан», ООО «Этнотревел», ИНН:0571016968</t>
  </si>
  <si>
    <t>"Строительство жилого комплекса" "Каспий - Сити",  ООО "Каван", г. Каспийск; ИНН: 0500001080</t>
  </si>
  <si>
    <t>Строительство логопарка "Каспийский", ООО "Международная инвестиционная группа"; ИНН: 7724796950</t>
  </si>
  <si>
    <t>"Строительство гостиницы, спа комплекса, производство молочной продукции, строительство ресторана и банного комплекса" ООО "Исход"; Агульский район РД, ИНН: 0501004006</t>
  </si>
  <si>
    <t>2022-2024 гг. (II квартал)</t>
  </si>
  <si>
    <t>Республика Дагестан Табасаранский район с.Сиртыч</t>
  </si>
  <si>
    <t xml:space="preserve">Республика Дагестан, Буйнакский район с. Кафыр-Кумух </t>
  </si>
  <si>
    <t>Туристический комплекс семейного отдыха  "Аюв-Тала"                          ООО "Мадигин-ТАВ"</t>
  </si>
  <si>
    <t>2025 г.</t>
  </si>
  <si>
    <t xml:space="preserve">28.02.2025 г. </t>
  </si>
  <si>
    <t>Минтуризм РД                          Минсельхоз РД</t>
  </si>
  <si>
    <t>Производственный кооператив "Салим", "Создание агротуристического комплекса, совмещающего производство с/х продукции молочного-мясного направления и реализацию полноценного агротуристическогопродукта"</t>
  </si>
  <si>
    <t>31.01.2025 г.</t>
  </si>
  <si>
    <t>"Строительство туристичекой базы  "Хариколо эскейп отель"  с гостиницей, глэмпингом, рестораном и экстримпарком"                                      ИП Максудова АминатМагомедовна, Хунзахский район, с. Хариколо</t>
  </si>
  <si>
    <t>август 2025 -  август 2027 гг.</t>
  </si>
  <si>
    <t>На текущем этапе осуществляется разработка ПСД и подготовка пакета документов для получения участка без торгов в соответствии с Законом РД от 17.11.2015 г. № 94</t>
  </si>
  <si>
    <t>Для реализации проекта требуется земельный участок площадью 20 га, являющийся частью зем. Участка с к.н. 5:40:000012:704 в пос. Шамхал</t>
  </si>
  <si>
    <t>"Строительство комплекса заводов по производству строительных материалов", ООО "ТРОН",                    ИНН: 0529766621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</si>
</sst>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u/>
      <sz val="11"/>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21">
    <xf numFmtId="0" fontId="0" fillId="0" borderId="0" xfId="0"/>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4" xfId="0" applyFont="1" applyFill="1" applyBorder="1" applyAlignment="1">
      <alignment horizontal="center" vertical="center" wrapText="1"/>
    </xf>
    <xf numFmtId="4" fontId="1" fillId="4"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3"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3" borderId="1" xfId="0" applyFont="1" applyFill="1" applyBorder="1" applyAlignment="1">
      <alignment vertical="center" wrapText="1"/>
    </xf>
    <xf numFmtId="0" fontId="2" fillId="2" borderId="8" xfId="0" applyFont="1" applyFill="1" applyBorder="1" applyAlignment="1">
      <alignment horizontal="center" vertical="center"/>
    </xf>
    <xf numFmtId="0" fontId="4"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4" fillId="5"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3" fontId="4" fillId="5" borderId="3"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vertical="center"/>
    </xf>
    <xf numFmtId="0" fontId="1" fillId="5" borderId="10" xfId="0" applyFont="1" applyFill="1" applyBorder="1" applyAlignment="1">
      <alignment horizontal="center" vertical="center"/>
    </xf>
    <xf numFmtId="0" fontId="1" fillId="3" borderId="10" xfId="0" applyFont="1" applyFill="1" applyBorder="1" applyAlignment="1">
      <alignment horizontal="center" vertical="center"/>
    </xf>
    <xf numFmtId="0" fontId="1" fillId="5"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10" xfId="0" applyFont="1" applyFill="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6" fillId="4" borderId="10" xfId="0" applyFont="1" applyFill="1" applyBorder="1" applyAlignment="1">
      <alignment horizontal="center" vertical="center"/>
    </xf>
    <xf numFmtId="0" fontId="6" fillId="0" borderId="0" xfId="0" applyFont="1" applyAlignment="1">
      <alignment horizontal="center" vertical="center"/>
    </xf>
    <xf numFmtId="0" fontId="1" fillId="5" borderId="3" xfId="0" applyFont="1" applyFill="1" applyBorder="1" applyAlignment="1">
      <alignment horizontal="center" vertical="center" wrapText="1"/>
    </xf>
    <xf numFmtId="0" fontId="0" fillId="5" borderId="0" xfId="0" applyFill="1" applyAlignment="1">
      <alignment horizontal="center" vertical="center"/>
    </xf>
    <xf numFmtId="0" fontId="1" fillId="5" borderId="12"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7" xfId="0" applyFont="1" applyFill="1" applyBorder="1" applyAlignment="1">
      <alignment horizontal="center" vertical="center"/>
    </xf>
    <xf numFmtId="0" fontId="0" fillId="0" borderId="0" xfId="0" applyAlignment="1">
      <alignment horizontal="left" vertical="center"/>
    </xf>
    <xf numFmtId="0" fontId="1" fillId="5" borderId="4" xfId="0"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6" fillId="5" borderId="7" xfId="0" applyFont="1" applyFill="1" applyBorder="1" applyAlignment="1">
      <alignment horizontal="center" vertical="center"/>
    </xf>
    <xf numFmtId="0" fontId="1" fillId="5" borderId="0" xfId="0" applyFont="1" applyFill="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0" fillId="5" borderId="10" xfId="0"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2" xfId="0" applyFont="1" applyBorder="1" applyAlignment="1">
      <alignment horizontal="center" vertical="center"/>
    </xf>
    <xf numFmtId="0" fontId="14" fillId="0" borderId="2" xfId="0" applyFont="1" applyBorder="1" applyAlignment="1">
      <alignment horizontal="center" vertical="center"/>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xf>
    <xf numFmtId="0" fontId="14" fillId="0" borderId="1" xfId="0" applyFont="1" applyBorder="1" applyAlignment="1">
      <alignment horizontal="center" vertical="center"/>
    </xf>
    <xf numFmtId="0" fontId="10" fillId="5"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1" fillId="6" borderId="9"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4" fillId="0" borderId="5" xfId="0" applyFont="1" applyBorder="1" applyAlignment="1">
      <alignment horizontal="center" vertical="center"/>
    </xf>
    <xf numFmtId="0" fontId="10" fillId="5" borderId="10" xfId="0" applyFont="1" applyFill="1" applyBorder="1" applyAlignment="1">
      <alignment horizontal="center" vertical="center"/>
    </xf>
    <xf numFmtId="0" fontId="1" fillId="2" borderId="1" xfId="0" applyFont="1" applyFill="1" applyBorder="1" applyAlignment="1">
      <alignment horizontal="center" vertical="center"/>
    </xf>
    <xf numFmtId="4" fontId="0" fillId="0" borderId="0" xfId="0" applyNumberFormat="1" applyAlignment="1">
      <alignment horizontal="center" vertic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xf>
    <xf numFmtId="4"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14" fontId="13" fillId="7" borderId="1" xfId="0" applyNumberFormat="1" applyFont="1" applyFill="1" applyBorder="1" applyAlignment="1">
      <alignment horizontal="center" vertical="center"/>
    </xf>
    <xf numFmtId="0" fontId="0" fillId="7" borderId="0" xfId="0" applyFill="1" applyAlignment="1">
      <alignment horizontal="center" vertical="center"/>
    </xf>
    <xf numFmtId="0" fontId="10" fillId="0" borderId="1" xfId="0" applyFont="1" applyBorder="1" applyAlignment="1">
      <alignment horizontal="center" wrapText="1"/>
    </xf>
    <xf numFmtId="0" fontId="1"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0" xfId="0" applyFont="1" applyFill="1" applyAlignment="1">
      <alignment horizontal="center" vertical="center" wrapText="1"/>
    </xf>
    <xf numFmtId="14" fontId="1"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1" fillId="5" borderId="1" xfId="0" applyFont="1" applyFill="1" applyBorder="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5" borderId="1"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2" fontId="10" fillId="0" borderId="1" xfId="0" applyNumberFormat="1" applyFont="1" applyBorder="1" applyAlignment="1">
      <alignment horizontal="center" vertical="center"/>
    </xf>
    <xf numFmtId="0" fontId="0" fillId="0" borderId="0" xfId="0" applyAlignment="1">
      <alignment horizontal="center" vertic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4" fontId="1" fillId="5" borderId="2"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14" fontId="1" fillId="0" borderId="2" xfId="0" applyNumberFormat="1" applyFont="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3" fontId="1" fillId="5" borderId="2"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xf>
    <xf numFmtId="4" fontId="4" fillId="5" borderId="3" xfId="0" applyNumberFormat="1" applyFont="1" applyFill="1" applyBorder="1" applyAlignment="1">
      <alignment horizontal="center" vertical="center"/>
    </xf>
    <xf numFmtId="4" fontId="4" fillId="5" borderId="4"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3" fontId="4" fillId="5" borderId="2" xfId="0" applyNumberFormat="1" applyFont="1" applyFill="1" applyBorder="1" applyAlignment="1">
      <alignment horizontal="center" vertical="center"/>
    </xf>
    <xf numFmtId="3" fontId="4" fillId="5" borderId="3" xfId="0" applyNumberFormat="1" applyFont="1" applyFill="1" applyBorder="1" applyAlignment="1">
      <alignment horizontal="center" vertical="center"/>
    </xf>
    <xf numFmtId="3" fontId="4" fillId="5" borderId="4" xfId="0" applyNumberFormat="1" applyFont="1" applyFill="1" applyBorder="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xf>
    <xf numFmtId="3" fontId="1" fillId="5" borderId="3" xfId="0" applyNumberFormat="1" applyFont="1" applyFill="1" applyBorder="1" applyAlignment="1">
      <alignment horizontal="center" vertical="center"/>
    </xf>
    <xf numFmtId="3" fontId="1" fillId="5" borderId="4" xfId="0" applyNumberFormat="1" applyFont="1" applyFill="1" applyBorder="1" applyAlignment="1">
      <alignment horizontal="center" vertical="center"/>
    </xf>
    <xf numFmtId="0" fontId="1" fillId="3" borderId="1" xfId="0" applyFont="1" applyFill="1" applyBorder="1" applyAlignment="1">
      <alignment horizontal="center" vertical="center"/>
    </xf>
    <xf numFmtId="4" fontId="1" fillId="5" borderId="2" xfId="0" applyNumberFormat="1" applyFont="1" applyFill="1" applyBorder="1" applyAlignment="1">
      <alignment horizontal="center" vertical="center"/>
    </xf>
    <xf numFmtId="4" fontId="1" fillId="5" borderId="3" xfId="0" applyNumberFormat="1" applyFont="1" applyFill="1" applyBorder="1" applyAlignment="1">
      <alignment horizontal="center" vertical="center"/>
    </xf>
    <xf numFmtId="4" fontId="1" fillId="5" borderId="4" xfId="0" applyNumberFormat="1"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0" borderId="14" xfId="0" applyFont="1" applyBorder="1" applyAlignment="1">
      <alignment horizontal="left" vertical="center" wrapText="1"/>
    </xf>
    <xf numFmtId="0" fontId="1" fillId="0" borderId="14" xfId="0" applyFont="1" applyBorder="1" applyAlignment="1">
      <alignment horizontal="left" vertical="center" wrapText="1"/>
    </xf>
    <xf numFmtId="3" fontId="4" fillId="5"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484"/>
  <sheetViews>
    <sheetView tabSelected="1" topLeftCell="A87" zoomScale="60" zoomScaleNormal="60" workbookViewId="0">
      <selection activeCell="C98" sqref="C98"/>
    </sheetView>
  </sheetViews>
  <sheetFormatPr defaultRowHeight="15" x14ac:dyDescent="0.25"/>
  <cols>
    <col min="1" max="1" width="9.140625" style="40"/>
    <col min="2" max="2" width="9.140625" style="43"/>
    <col min="3" max="3" width="40.85546875" style="16" customWidth="1"/>
    <col min="4" max="4" width="31.85546875" style="16" customWidth="1"/>
    <col min="5" max="5" width="15" style="16" customWidth="1"/>
    <col min="6" max="6" width="23.5703125" style="16" customWidth="1"/>
    <col min="7" max="7" width="13" style="16" customWidth="1"/>
    <col min="8" max="9" width="9.28515625" style="16" bestFit="1" customWidth="1"/>
    <col min="10" max="10" width="11" style="16" bestFit="1" customWidth="1"/>
    <col min="11" max="11" width="12.28515625" style="16" customWidth="1"/>
    <col min="12" max="12" width="11" style="16" bestFit="1" customWidth="1"/>
    <col min="13" max="15" width="9.28515625" style="16" bestFit="1" customWidth="1"/>
    <col min="16" max="16" width="16.42578125" style="16" customWidth="1"/>
    <col min="17" max="17" width="23.85546875" style="16" customWidth="1"/>
    <col min="18" max="18" width="23.5703125" style="16" customWidth="1"/>
    <col min="19" max="19" width="20.140625" style="16" customWidth="1"/>
    <col min="20" max="20" width="58.140625" style="16" customWidth="1"/>
    <col min="21" max="21" width="41.7109375" style="16" customWidth="1"/>
    <col min="22" max="22" width="101.42578125" style="19" customWidth="1"/>
    <col min="23" max="25" width="101.85546875" style="16" customWidth="1"/>
    <col min="26" max="26" width="44" style="16" customWidth="1"/>
    <col min="27" max="16384" width="9.140625" style="16"/>
  </cols>
  <sheetData>
    <row r="1" spans="1:26" s="51" customFormat="1" ht="30.75" customHeight="1" x14ac:dyDescent="0.25">
      <c r="A1" s="218" t="s">
        <v>355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row>
    <row r="2" spans="1:26" ht="15" customHeight="1" x14ac:dyDescent="0.25">
      <c r="A2" s="211"/>
      <c r="B2" s="150" t="s">
        <v>1</v>
      </c>
      <c r="C2" s="114" t="s">
        <v>112</v>
      </c>
      <c r="D2" s="114" t="s">
        <v>143</v>
      </c>
      <c r="E2" s="131" t="s">
        <v>9</v>
      </c>
      <c r="F2" s="132"/>
      <c r="G2" s="132"/>
      <c r="H2" s="132"/>
      <c r="I2" s="132"/>
      <c r="J2" s="132"/>
      <c r="K2" s="132"/>
      <c r="L2" s="132"/>
      <c r="M2" s="132"/>
      <c r="N2" s="132"/>
      <c r="O2" s="132"/>
      <c r="P2" s="133"/>
      <c r="Q2" s="131" t="s">
        <v>167</v>
      </c>
      <c r="R2" s="133"/>
      <c r="S2" s="114" t="s">
        <v>58</v>
      </c>
      <c r="T2" s="114" t="s">
        <v>13</v>
      </c>
      <c r="U2" s="114" t="s">
        <v>14</v>
      </c>
      <c r="V2" s="114" t="s">
        <v>15</v>
      </c>
      <c r="W2" s="114" t="s">
        <v>16</v>
      </c>
      <c r="X2" s="114" t="s">
        <v>222</v>
      </c>
      <c r="Y2" s="156" t="s">
        <v>223</v>
      </c>
      <c r="Z2" s="156" t="s">
        <v>146</v>
      </c>
    </row>
    <row r="3" spans="1:26" x14ac:dyDescent="0.25">
      <c r="A3" s="211"/>
      <c r="B3" s="151"/>
      <c r="C3" s="115"/>
      <c r="D3" s="115"/>
      <c r="E3" s="131" t="s">
        <v>165</v>
      </c>
      <c r="F3" s="132"/>
      <c r="G3" s="132"/>
      <c r="H3" s="132"/>
      <c r="I3" s="132"/>
      <c r="J3" s="133"/>
      <c r="K3" s="131" t="s">
        <v>166</v>
      </c>
      <c r="L3" s="132"/>
      <c r="M3" s="132"/>
      <c r="N3" s="132"/>
      <c r="O3" s="132"/>
      <c r="P3" s="133"/>
      <c r="Q3" s="114" t="s">
        <v>165</v>
      </c>
      <c r="R3" s="114" t="s">
        <v>166</v>
      </c>
      <c r="S3" s="115"/>
      <c r="T3" s="115"/>
      <c r="U3" s="115"/>
      <c r="V3" s="115"/>
      <c r="W3" s="115"/>
      <c r="X3" s="115"/>
      <c r="Y3" s="156"/>
      <c r="Z3" s="156"/>
    </row>
    <row r="4" spans="1:26" x14ac:dyDescent="0.25">
      <c r="A4" s="211"/>
      <c r="B4" s="152"/>
      <c r="C4" s="116"/>
      <c r="D4" s="116"/>
      <c r="E4" s="14" t="s">
        <v>8</v>
      </c>
      <c r="F4" s="14" t="s">
        <v>4</v>
      </c>
      <c r="G4" s="1" t="s">
        <v>5</v>
      </c>
      <c r="H4" s="1" t="s">
        <v>6</v>
      </c>
      <c r="I4" s="1" t="s">
        <v>23</v>
      </c>
      <c r="J4" s="1" t="s">
        <v>7</v>
      </c>
      <c r="K4" s="1" t="s">
        <v>8</v>
      </c>
      <c r="L4" s="1" t="s">
        <v>4</v>
      </c>
      <c r="M4" s="1" t="s">
        <v>5</v>
      </c>
      <c r="N4" s="1" t="s">
        <v>6</v>
      </c>
      <c r="O4" s="1" t="s">
        <v>23</v>
      </c>
      <c r="P4" s="1" t="s">
        <v>7</v>
      </c>
      <c r="Q4" s="116"/>
      <c r="R4" s="116"/>
      <c r="S4" s="116"/>
      <c r="T4" s="116"/>
      <c r="U4" s="116"/>
      <c r="V4" s="116"/>
      <c r="W4" s="116"/>
      <c r="X4" s="116"/>
      <c r="Y4" s="156"/>
      <c r="Z4" s="156"/>
    </row>
    <row r="5" spans="1:26" x14ac:dyDescent="0.25">
      <c r="A5" s="1"/>
      <c r="B5" s="36">
        <v>1</v>
      </c>
      <c r="C5" s="1">
        <v>2</v>
      </c>
      <c r="D5" s="1"/>
      <c r="E5" s="1">
        <v>3</v>
      </c>
      <c r="F5" s="1">
        <v>4</v>
      </c>
      <c r="G5" s="1">
        <v>5</v>
      </c>
      <c r="H5" s="1">
        <v>6</v>
      </c>
      <c r="I5" s="1">
        <v>7</v>
      </c>
      <c r="J5" s="1">
        <v>8</v>
      </c>
      <c r="K5" s="1">
        <v>9</v>
      </c>
      <c r="L5" s="1">
        <v>10</v>
      </c>
      <c r="M5" s="1">
        <v>11</v>
      </c>
      <c r="N5" s="1">
        <v>12</v>
      </c>
      <c r="O5" s="1">
        <v>13</v>
      </c>
      <c r="P5" s="1">
        <v>14</v>
      </c>
      <c r="Q5" s="1">
        <v>15</v>
      </c>
      <c r="R5" s="1">
        <v>16</v>
      </c>
      <c r="S5" s="1">
        <v>17</v>
      </c>
      <c r="T5" s="1">
        <v>18</v>
      </c>
      <c r="U5" s="1">
        <v>19</v>
      </c>
      <c r="V5" s="14">
        <v>20</v>
      </c>
      <c r="W5" s="1">
        <v>21</v>
      </c>
      <c r="X5" s="1">
        <v>22</v>
      </c>
      <c r="Y5" s="1">
        <v>23</v>
      </c>
      <c r="Z5" s="1"/>
    </row>
    <row r="6" spans="1:26" ht="22.5" customHeight="1" x14ac:dyDescent="0.25">
      <c r="A6" s="77"/>
      <c r="B6" s="39"/>
      <c r="C6" s="2"/>
      <c r="D6" s="2"/>
      <c r="E6" s="183" t="s">
        <v>219</v>
      </c>
      <c r="F6" s="184"/>
      <c r="G6" s="184"/>
      <c r="H6" s="184"/>
      <c r="I6" s="184"/>
      <c r="J6" s="184"/>
      <c r="K6" s="184"/>
      <c r="L6" s="184"/>
      <c r="M6" s="184"/>
      <c r="N6" s="184"/>
      <c r="O6" s="184"/>
      <c r="P6" s="184"/>
      <c r="Q6" s="184"/>
      <c r="R6" s="184"/>
      <c r="S6" s="184"/>
      <c r="T6" s="184"/>
      <c r="U6" s="184"/>
      <c r="V6" s="185"/>
      <c r="W6" s="2"/>
      <c r="X6" s="2"/>
      <c r="Y6" s="2"/>
      <c r="Z6" s="2"/>
    </row>
    <row r="7" spans="1:26" ht="205.5" customHeight="1" x14ac:dyDescent="0.25">
      <c r="A7" s="38">
        <v>1</v>
      </c>
      <c r="B7" s="35">
        <v>1</v>
      </c>
      <c r="C7" s="26" t="s">
        <v>140</v>
      </c>
      <c r="D7" s="26" t="s">
        <v>174</v>
      </c>
      <c r="E7" s="30">
        <v>662.44200000000001</v>
      </c>
      <c r="F7" s="30">
        <v>265.75</v>
      </c>
      <c r="G7" s="30">
        <v>396.61</v>
      </c>
      <c r="H7" s="30"/>
      <c r="I7" s="30"/>
      <c r="J7" s="30"/>
      <c r="K7" s="30">
        <v>257</v>
      </c>
      <c r="L7" s="30"/>
      <c r="M7" s="30"/>
      <c r="N7" s="30"/>
      <c r="O7" s="30"/>
      <c r="P7" s="30"/>
      <c r="Q7" s="30">
        <v>126</v>
      </c>
      <c r="R7" s="30">
        <v>5</v>
      </c>
      <c r="S7" s="26" t="s">
        <v>88</v>
      </c>
      <c r="T7" s="26" t="s">
        <v>359</v>
      </c>
      <c r="U7" s="26" t="s">
        <v>226</v>
      </c>
      <c r="V7" s="26" t="s">
        <v>421</v>
      </c>
      <c r="W7" s="26" t="s">
        <v>79</v>
      </c>
      <c r="X7" s="26" t="s">
        <v>224</v>
      </c>
      <c r="Y7" s="26" t="s">
        <v>546</v>
      </c>
      <c r="Z7" s="85">
        <v>45650</v>
      </c>
    </row>
    <row r="8" spans="1:26" ht="216.75" customHeight="1" x14ac:dyDescent="0.25">
      <c r="A8" s="38">
        <v>2</v>
      </c>
      <c r="B8" s="35">
        <v>2</v>
      </c>
      <c r="C8" s="26" t="s">
        <v>139</v>
      </c>
      <c r="D8" s="26" t="s">
        <v>174</v>
      </c>
      <c r="E8" s="30">
        <v>209</v>
      </c>
      <c r="F8" s="30">
        <v>209</v>
      </c>
      <c r="G8" s="30"/>
      <c r="H8" s="30"/>
      <c r="I8" s="30"/>
      <c r="J8" s="30"/>
      <c r="K8" s="30">
        <v>128</v>
      </c>
      <c r="L8" s="30">
        <v>128</v>
      </c>
      <c r="M8" s="30"/>
      <c r="N8" s="30"/>
      <c r="O8" s="30"/>
      <c r="P8" s="30"/>
      <c r="Q8" s="30">
        <v>60</v>
      </c>
      <c r="R8" s="30">
        <v>14</v>
      </c>
      <c r="S8" s="30" t="s">
        <v>534</v>
      </c>
      <c r="T8" s="26" t="s">
        <v>87</v>
      </c>
      <c r="U8" s="26" t="s">
        <v>233</v>
      </c>
      <c r="V8" s="26" t="s">
        <v>422</v>
      </c>
      <c r="W8" s="30"/>
      <c r="X8" s="30" t="s">
        <v>224</v>
      </c>
      <c r="Y8" s="26" t="s">
        <v>541</v>
      </c>
      <c r="Z8" s="85">
        <v>45580</v>
      </c>
    </row>
    <row r="9" spans="1:26" ht="15" customHeight="1" x14ac:dyDescent="0.25">
      <c r="A9" s="163">
        <v>3</v>
      </c>
      <c r="B9" s="136">
        <v>3</v>
      </c>
      <c r="C9" s="111" t="s">
        <v>113</v>
      </c>
      <c r="D9" s="111" t="s">
        <v>174</v>
      </c>
      <c r="E9" s="212">
        <v>1879.5</v>
      </c>
      <c r="F9" s="212">
        <v>1879.5</v>
      </c>
      <c r="G9" s="202">
        <v>0</v>
      </c>
      <c r="H9" s="202">
        <v>0</v>
      </c>
      <c r="I9" s="202">
        <v>0</v>
      </c>
      <c r="J9" s="202">
        <v>0</v>
      </c>
      <c r="K9" s="202">
        <v>431.5</v>
      </c>
      <c r="L9" s="202">
        <v>431.5</v>
      </c>
      <c r="M9" s="202">
        <v>0</v>
      </c>
      <c r="N9" s="202">
        <v>0</v>
      </c>
      <c r="O9" s="202">
        <v>0</v>
      </c>
      <c r="P9" s="202">
        <v>0</v>
      </c>
      <c r="Q9" s="202">
        <v>570</v>
      </c>
      <c r="R9" s="202">
        <v>155</v>
      </c>
      <c r="S9" s="202" t="s">
        <v>518</v>
      </c>
      <c r="T9" s="111" t="s">
        <v>84</v>
      </c>
      <c r="U9" s="111" t="s">
        <v>32</v>
      </c>
      <c r="V9" s="111" t="s">
        <v>519</v>
      </c>
      <c r="W9" s="111" t="s">
        <v>520</v>
      </c>
      <c r="X9" s="111" t="s">
        <v>224</v>
      </c>
      <c r="Y9" s="155" t="s">
        <v>543</v>
      </c>
      <c r="Z9" s="154">
        <v>45650</v>
      </c>
    </row>
    <row r="10" spans="1:26" x14ac:dyDescent="0.25">
      <c r="A10" s="163"/>
      <c r="B10" s="137"/>
      <c r="C10" s="112"/>
      <c r="D10" s="112"/>
      <c r="E10" s="213"/>
      <c r="F10" s="213"/>
      <c r="G10" s="203"/>
      <c r="H10" s="203"/>
      <c r="I10" s="203"/>
      <c r="J10" s="203"/>
      <c r="K10" s="203"/>
      <c r="L10" s="203"/>
      <c r="M10" s="203"/>
      <c r="N10" s="203"/>
      <c r="O10" s="203"/>
      <c r="P10" s="203"/>
      <c r="Q10" s="203"/>
      <c r="R10" s="203"/>
      <c r="S10" s="203"/>
      <c r="T10" s="112"/>
      <c r="U10" s="112"/>
      <c r="V10" s="112"/>
      <c r="W10" s="112"/>
      <c r="X10" s="112"/>
      <c r="Y10" s="155"/>
      <c r="Z10" s="155"/>
    </row>
    <row r="11" spans="1:26" x14ac:dyDescent="0.25">
      <c r="A11" s="163"/>
      <c r="B11" s="137"/>
      <c r="C11" s="112"/>
      <c r="D11" s="112"/>
      <c r="E11" s="213"/>
      <c r="F11" s="213"/>
      <c r="G11" s="203"/>
      <c r="H11" s="203"/>
      <c r="I11" s="203"/>
      <c r="J11" s="203"/>
      <c r="K11" s="203"/>
      <c r="L11" s="203"/>
      <c r="M11" s="203"/>
      <c r="N11" s="203"/>
      <c r="O11" s="203"/>
      <c r="P11" s="203"/>
      <c r="Q11" s="203"/>
      <c r="R11" s="203"/>
      <c r="S11" s="203"/>
      <c r="T11" s="112"/>
      <c r="U11" s="112"/>
      <c r="V11" s="112"/>
      <c r="W11" s="112"/>
      <c r="X11" s="112"/>
      <c r="Y11" s="155"/>
      <c r="Z11" s="155"/>
    </row>
    <row r="12" spans="1:26" x14ac:dyDescent="0.25">
      <c r="A12" s="163"/>
      <c r="B12" s="137"/>
      <c r="C12" s="112"/>
      <c r="D12" s="112"/>
      <c r="E12" s="213"/>
      <c r="F12" s="213"/>
      <c r="G12" s="203"/>
      <c r="H12" s="203"/>
      <c r="I12" s="203"/>
      <c r="J12" s="203"/>
      <c r="K12" s="203"/>
      <c r="L12" s="203"/>
      <c r="M12" s="203"/>
      <c r="N12" s="203"/>
      <c r="O12" s="203"/>
      <c r="P12" s="203"/>
      <c r="Q12" s="203"/>
      <c r="R12" s="203"/>
      <c r="S12" s="203"/>
      <c r="T12" s="112"/>
      <c r="U12" s="112"/>
      <c r="V12" s="112"/>
      <c r="W12" s="112"/>
      <c r="X12" s="112"/>
      <c r="Y12" s="155"/>
      <c r="Z12" s="155"/>
    </row>
    <row r="13" spans="1:26" x14ac:dyDescent="0.25">
      <c r="A13" s="163"/>
      <c r="B13" s="137"/>
      <c r="C13" s="112"/>
      <c r="D13" s="112"/>
      <c r="E13" s="213"/>
      <c r="F13" s="213"/>
      <c r="G13" s="203"/>
      <c r="H13" s="203"/>
      <c r="I13" s="203"/>
      <c r="J13" s="203"/>
      <c r="K13" s="203"/>
      <c r="L13" s="203"/>
      <c r="M13" s="203"/>
      <c r="N13" s="203"/>
      <c r="O13" s="203"/>
      <c r="P13" s="203"/>
      <c r="Q13" s="203"/>
      <c r="R13" s="203"/>
      <c r="S13" s="203"/>
      <c r="T13" s="112"/>
      <c r="U13" s="112"/>
      <c r="V13" s="112"/>
      <c r="W13" s="112"/>
      <c r="X13" s="112"/>
      <c r="Y13" s="155"/>
      <c r="Z13" s="155"/>
    </row>
    <row r="14" spans="1:26" x14ac:dyDescent="0.25">
      <c r="A14" s="163"/>
      <c r="B14" s="137"/>
      <c r="C14" s="112"/>
      <c r="D14" s="112"/>
      <c r="E14" s="213"/>
      <c r="F14" s="213"/>
      <c r="G14" s="203"/>
      <c r="H14" s="203"/>
      <c r="I14" s="203"/>
      <c r="J14" s="203"/>
      <c r="K14" s="203"/>
      <c r="L14" s="203"/>
      <c r="M14" s="203"/>
      <c r="N14" s="203"/>
      <c r="O14" s="203"/>
      <c r="P14" s="203"/>
      <c r="Q14" s="203"/>
      <c r="R14" s="203"/>
      <c r="S14" s="203"/>
      <c r="T14" s="112"/>
      <c r="U14" s="112"/>
      <c r="V14" s="112"/>
      <c r="W14" s="112"/>
      <c r="X14" s="112"/>
      <c r="Y14" s="155"/>
      <c r="Z14" s="155"/>
    </row>
    <row r="15" spans="1:26" ht="192" customHeight="1" x14ac:dyDescent="0.25">
      <c r="A15" s="163"/>
      <c r="B15" s="138"/>
      <c r="C15" s="113"/>
      <c r="D15" s="113"/>
      <c r="E15" s="214"/>
      <c r="F15" s="214"/>
      <c r="G15" s="204"/>
      <c r="H15" s="204"/>
      <c r="I15" s="204"/>
      <c r="J15" s="204"/>
      <c r="K15" s="204"/>
      <c r="L15" s="204"/>
      <c r="M15" s="204"/>
      <c r="N15" s="204"/>
      <c r="O15" s="204"/>
      <c r="P15" s="204"/>
      <c r="Q15" s="204"/>
      <c r="R15" s="204"/>
      <c r="S15" s="204"/>
      <c r="T15" s="113"/>
      <c r="U15" s="113"/>
      <c r="V15" s="113"/>
      <c r="W15" s="113"/>
      <c r="X15" s="113"/>
      <c r="Y15" s="155"/>
      <c r="Z15" s="155"/>
    </row>
    <row r="16" spans="1:26" ht="15" customHeight="1" x14ac:dyDescent="0.25">
      <c r="A16" s="163">
        <v>4</v>
      </c>
      <c r="B16" s="136">
        <v>4</v>
      </c>
      <c r="C16" s="111" t="s">
        <v>114</v>
      </c>
      <c r="D16" s="111" t="s">
        <v>174</v>
      </c>
      <c r="E16" s="208">
        <v>1731</v>
      </c>
      <c r="F16" s="202">
        <v>531</v>
      </c>
      <c r="G16" s="202">
        <v>1200</v>
      </c>
      <c r="H16" s="202">
        <v>0</v>
      </c>
      <c r="I16" s="202">
        <v>0</v>
      </c>
      <c r="J16" s="202">
        <v>0</v>
      </c>
      <c r="K16" s="202">
        <v>55</v>
      </c>
      <c r="L16" s="202">
        <v>55</v>
      </c>
      <c r="M16" s="202">
        <v>0</v>
      </c>
      <c r="N16" s="202">
        <v>0</v>
      </c>
      <c r="O16" s="202">
        <v>0</v>
      </c>
      <c r="P16" s="202">
        <v>0</v>
      </c>
      <c r="Q16" s="202">
        <v>100</v>
      </c>
      <c r="R16" s="202">
        <v>4</v>
      </c>
      <c r="S16" s="202" t="s">
        <v>523</v>
      </c>
      <c r="T16" s="111" t="s">
        <v>423</v>
      </c>
      <c r="U16" s="111" t="s">
        <v>33</v>
      </c>
      <c r="V16" s="111" t="s">
        <v>357</v>
      </c>
      <c r="W16" s="111" t="s">
        <v>424</v>
      </c>
      <c r="X16" s="111" t="s">
        <v>227</v>
      </c>
      <c r="Y16" s="155" t="s">
        <v>544</v>
      </c>
      <c r="Z16" s="153">
        <v>45650</v>
      </c>
    </row>
    <row r="17" spans="1:26" x14ac:dyDescent="0.25">
      <c r="A17" s="163"/>
      <c r="B17" s="137"/>
      <c r="C17" s="112"/>
      <c r="D17" s="112"/>
      <c r="E17" s="209"/>
      <c r="F17" s="203"/>
      <c r="G17" s="203"/>
      <c r="H17" s="203"/>
      <c r="I17" s="203"/>
      <c r="J17" s="203"/>
      <c r="K17" s="203"/>
      <c r="L17" s="203"/>
      <c r="M17" s="203"/>
      <c r="N17" s="203"/>
      <c r="O17" s="203"/>
      <c r="P17" s="203"/>
      <c r="Q17" s="203"/>
      <c r="R17" s="203"/>
      <c r="S17" s="203"/>
      <c r="T17" s="112"/>
      <c r="U17" s="112"/>
      <c r="V17" s="112"/>
      <c r="W17" s="112"/>
      <c r="X17" s="112"/>
      <c r="Y17" s="155"/>
      <c r="Z17" s="112"/>
    </row>
    <row r="18" spans="1:26" x14ac:dyDescent="0.25">
      <c r="A18" s="163"/>
      <c r="B18" s="137"/>
      <c r="C18" s="112"/>
      <c r="D18" s="112"/>
      <c r="E18" s="209"/>
      <c r="F18" s="203"/>
      <c r="G18" s="203"/>
      <c r="H18" s="203"/>
      <c r="I18" s="203"/>
      <c r="J18" s="203"/>
      <c r="K18" s="203"/>
      <c r="L18" s="203"/>
      <c r="M18" s="203"/>
      <c r="N18" s="203"/>
      <c r="O18" s="203"/>
      <c r="P18" s="203"/>
      <c r="Q18" s="203"/>
      <c r="R18" s="203"/>
      <c r="S18" s="203"/>
      <c r="T18" s="112"/>
      <c r="U18" s="112"/>
      <c r="V18" s="112"/>
      <c r="W18" s="112"/>
      <c r="X18" s="112"/>
      <c r="Y18" s="155"/>
      <c r="Z18" s="112"/>
    </row>
    <row r="19" spans="1:26" x14ac:dyDescent="0.25">
      <c r="A19" s="163"/>
      <c r="B19" s="137"/>
      <c r="C19" s="112"/>
      <c r="D19" s="112"/>
      <c r="E19" s="209"/>
      <c r="F19" s="203"/>
      <c r="G19" s="203"/>
      <c r="H19" s="203"/>
      <c r="I19" s="203"/>
      <c r="J19" s="203"/>
      <c r="K19" s="203"/>
      <c r="L19" s="203"/>
      <c r="M19" s="203"/>
      <c r="N19" s="203"/>
      <c r="O19" s="203"/>
      <c r="P19" s="203"/>
      <c r="Q19" s="203"/>
      <c r="R19" s="203"/>
      <c r="S19" s="203"/>
      <c r="T19" s="112"/>
      <c r="U19" s="112"/>
      <c r="V19" s="112"/>
      <c r="W19" s="112"/>
      <c r="X19" s="112"/>
      <c r="Y19" s="155"/>
      <c r="Z19" s="112"/>
    </row>
    <row r="20" spans="1:26" x14ac:dyDescent="0.25">
      <c r="A20" s="163"/>
      <c r="B20" s="137"/>
      <c r="C20" s="112"/>
      <c r="D20" s="112"/>
      <c r="E20" s="209"/>
      <c r="F20" s="203"/>
      <c r="G20" s="203"/>
      <c r="H20" s="203"/>
      <c r="I20" s="203"/>
      <c r="J20" s="203"/>
      <c r="K20" s="203"/>
      <c r="L20" s="203"/>
      <c r="M20" s="203"/>
      <c r="N20" s="203"/>
      <c r="O20" s="203"/>
      <c r="P20" s="203"/>
      <c r="Q20" s="203"/>
      <c r="R20" s="203"/>
      <c r="S20" s="203"/>
      <c r="T20" s="112"/>
      <c r="U20" s="112"/>
      <c r="V20" s="112"/>
      <c r="W20" s="112"/>
      <c r="X20" s="112"/>
      <c r="Y20" s="155"/>
      <c r="Z20" s="112"/>
    </row>
    <row r="21" spans="1:26" x14ac:dyDescent="0.25">
      <c r="A21" s="163"/>
      <c r="B21" s="137"/>
      <c r="C21" s="112"/>
      <c r="D21" s="112"/>
      <c r="E21" s="209"/>
      <c r="F21" s="203"/>
      <c r="G21" s="203"/>
      <c r="H21" s="203"/>
      <c r="I21" s="203"/>
      <c r="J21" s="203"/>
      <c r="K21" s="203"/>
      <c r="L21" s="203"/>
      <c r="M21" s="203"/>
      <c r="N21" s="203"/>
      <c r="O21" s="203"/>
      <c r="P21" s="203"/>
      <c r="Q21" s="203"/>
      <c r="R21" s="203"/>
      <c r="S21" s="203"/>
      <c r="T21" s="112"/>
      <c r="U21" s="112"/>
      <c r="V21" s="112"/>
      <c r="W21" s="112"/>
      <c r="X21" s="112"/>
      <c r="Y21" s="155"/>
      <c r="Z21" s="112"/>
    </row>
    <row r="22" spans="1:26" x14ac:dyDescent="0.25">
      <c r="A22" s="163"/>
      <c r="B22" s="137"/>
      <c r="C22" s="112"/>
      <c r="D22" s="112"/>
      <c r="E22" s="209"/>
      <c r="F22" s="203"/>
      <c r="G22" s="203"/>
      <c r="H22" s="203"/>
      <c r="I22" s="203"/>
      <c r="J22" s="203"/>
      <c r="K22" s="203"/>
      <c r="L22" s="203"/>
      <c r="M22" s="203"/>
      <c r="N22" s="203"/>
      <c r="O22" s="203"/>
      <c r="P22" s="203"/>
      <c r="Q22" s="203"/>
      <c r="R22" s="203"/>
      <c r="S22" s="203"/>
      <c r="T22" s="112"/>
      <c r="U22" s="112"/>
      <c r="V22" s="112"/>
      <c r="W22" s="112"/>
      <c r="X22" s="112"/>
      <c r="Y22" s="155"/>
      <c r="Z22" s="112"/>
    </row>
    <row r="23" spans="1:26" x14ac:dyDescent="0.25">
      <c r="A23" s="163"/>
      <c r="B23" s="137"/>
      <c r="C23" s="112"/>
      <c r="D23" s="112"/>
      <c r="E23" s="209"/>
      <c r="F23" s="203"/>
      <c r="G23" s="203"/>
      <c r="H23" s="203"/>
      <c r="I23" s="203"/>
      <c r="J23" s="203"/>
      <c r="K23" s="203"/>
      <c r="L23" s="203"/>
      <c r="M23" s="203"/>
      <c r="N23" s="203"/>
      <c r="O23" s="203"/>
      <c r="P23" s="203"/>
      <c r="Q23" s="203"/>
      <c r="R23" s="203"/>
      <c r="S23" s="203"/>
      <c r="T23" s="112"/>
      <c r="U23" s="112"/>
      <c r="V23" s="112"/>
      <c r="W23" s="112"/>
      <c r="X23" s="112"/>
      <c r="Y23" s="155"/>
      <c r="Z23" s="112"/>
    </row>
    <row r="24" spans="1:26" ht="144" customHeight="1" x14ac:dyDescent="0.25">
      <c r="A24" s="163"/>
      <c r="B24" s="138"/>
      <c r="C24" s="113"/>
      <c r="D24" s="113"/>
      <c r="E24" s="210"/>
      <c r="F24" s="204"/>
      <c r="G24" s="204"/>
      <c r="H24" s="204"/>
      <c r="I24" s="204"/>
      <c r="J24" s="204"/>
      <c r="K24" s="204"/>
      <c r="L24" s="204"/>
      <c r="M24" s="204"/>
      <c r="N24" s="204"/>
      <c r="O24" s="204"/>
      <c r="P24" s="204"/>
      <c r="Q24" s="204"/>
      <c r="R24" s="204"/>
      <c r="S24" s="204"/>
      <c r="T24" s="113"/>
      <c r="U24" s="113"/>
      <c r="V24" s="113"/>
      <c r="W24" s="113"/>
      <c r="X24" s="113"/>
      <c r="Y24" s="155"/>
      <c r="Z24" s="112"/>
    </row>
    <row r="25" spans="1:26" ht="15" customHeight="1" x14ac:dyDescent="0.25">
      <c r="A25" s="163">
        <v>5</v>
      </c>
      <c r="B25" s="136">
        <v>5</v>
      </c>
      <c r="C25" s="111" t="s">
        <v>115</v>
      </c>
      <c r="D25" s="111" t="s">
        <v>174</v>
      </c>
      <c r="E25" s="208">
        <v>1719</v>
      </c>
      <c r="F25" s="202">
        <v>679</v>
      </c>
      <c r="G25" s="202">
        <v>1040</v>
      </c>
      <c r="H25" s="202">
        <v>10</v>
      </c>
      <c r="I25" s="202">
        <v>0</v>
      </c>
      <c r="J25" s="202">
        <v>0</v>
      </c>
      <c r="K25" s="208">
        <v>1224.3</v>
      </c>
      <c r="L25" s="208">
        <v>1105.5999999999999</v>
      </c>
      <c r="M25" s="202">
        <v>0</v>
      </c>
      <c r="N25" s="202">
        <v>0</v>
      </c>
      <c r="O25" s="202">
        <v>0</v>
      </c>
      <c r="P25" s="202">
        <v>0</v>
      </c>
      <c r="Q25" s="202">
        <v>236</v>
      </c>
      <c r="R25" s="202">
        <v>125</v>
      </c>
      <c r="S25" s="202" t="s">
        <v>530</v>
      </c>
      <c r="T25" s="111" t="s">
        <v>425</v>
      </c>
      <c r="U25" s="111" t="s">
        <v>85</v>
      </c>
      <c r="V25" s="111" t="s">
        <v>426</v>
      </c>
      <c r="W25" s="111" t="s">
        <v>531</v>
      </c>
      <c r="X25" s="111" t="s">
        <v>228</v>
      </c>
      <c r="Y25" s="155" t="s">
        <v>545</v>
      </c>
      <c r="Z25" s="111" t="s">
        <v>522</v>
      </c>
    </row>
    <row r="26" spans="1:26" x14ac:dyDescent="0.25">
      <c r="A26" s="163"/>
      <c r="B26" s="137"/>
      <c r="C26" s="112"/>
      <c r="D26" s="112"/>
      <c r="E26" s="209"/>
      <c r="F26" s="203"/>
      <c r="G26" s="203"/>
      <c r="H26" s="203"/>
      <c r="I26" s="203"/>
      <c r="J26" s="203"/>
      <c r="K26" s="209"/>
      <c r="L26" s="209"/>
      <c r="M26" s="203"/>
      <c r="N26" s="203"/>
      <c r="O26" s="203"/>
      <c r="P26" s="203"/>
      <c r="Q26" s="203"/>
      <c r="R26" s="203"/>
      <c r="S26" s="203"/>
      <c r="T26" s="112"/>
      <c r="U26" s="112"/>
      <c r="V26" s="112"/>
      <c r="W26" s="112"/>
      <c r="X26" s="112"/>
      <c r="Y26" s="155"/>
      <c r="Z26" s="112"/>
    </row>
    <row r="27" spans="1:26" x14ac:dyDescent="0.25">
      <c r="A27" s="163"/>
      <c r="B27" s="137"/>
      <c r="C27" s="112"/>
      <c r="D27" s="112"/>
      <c r="E27" s="209"/>
      <c r="F27" s="203"/>
      <c r="G27" s="203"/>
      <c r="H27" s="203"/>
      <c r="I27" s="203"/>
      <c r="J27" s="203"/>
      <c r="K27" s="209"/>
      <c r="L27" s="209"/>
      <c r="M27" s="203"/>
      <c r="N27" s="203"/>
      <c r="O27" s="203"/>
      <c r="P27" s="203"/>
      <c r="Q27" s="203"/>
      <c r="R27" s="203"/>
      <c r="S27" s="203"/>
      <c r="T27" s="112"/>
      <c r="U27" s="112"/>
      <c r="V27" s="112"/>
      <c r="W27" s="112"/>
      <c r="X27" s="112"/>
      <c r="Y27" s="155"/>
      <c r="Z27" s="112"/>
    </row>
    <row r="28" spans="1:26" x14ac:dyDescent="0.25">
      <c r="A28" s="163"/>
      <c r="B28" s="137"/>
      <c r="C28" s="112"/>
      <c r="D28" s="112"/>
      <c r="E28" s="209"/>
      <c r="F28" s="203"/>
      <c r="G28" s="203"/>
      <c r="H28" s="203"/>
      <c r="I28" s="203"/>
      <c r="J28" s="203"/>
      <c r="K28" s="209"/>
      <c r="L28" s="209"/>
      <c r="M28" s="203"/>
      <c r="N28" s="203"/>
      <c r="O28" s="203"/>
      <c r="P28" s="203"/>
      <c r="Q28" s="203"/>
      <c r="R28" s="203"/>
      <c r="S28" s="203"/>
      <c r="T28" s="112"/>
      <c r="U28" s="112"/>
      <c r="V28" s="112"/>
      <c r="W28" s="112"/>
      <c r="X28" s="112"/>
      <c r="Y28" s="155"/>
      <c r="Z28" s="112"/>
    </row>
    <row r="29" spans="1:26" x14ac:dyDescent="0.25">
      <c r="A29" s="163"/>
      <c r="B29" s="137"/>
      <c r="C29" s="112"/>
      <c r="D29" s="112"/>
      <c r="E29" s="209"/>
      <c r="F29" s="203"/>
      <c r="G29" s="203"/>
      <c r="H29" s="203"/>
      <c r="I29" s="203"/>
      <c r="J29" s="203"/>
      <c r="K29" s="209"/>
      <c r="L29" s="209"/>
      <c r="M29" s="203"/>
      <c r="N29" s="203"/>
      <c r="O29" s="203"/>
      <c r="P29" s="203"/>
      <c r="Q29" s="203"/>
      <c r="R29" s="203"/>
      <c r="S29" s="203"/>
      <c r="T29" s="112"/>
      <c r="U29" s="112"/>
      <c r="V29" s="112"/>
      <c r="W29" s="112"/>
      <c r="X29" s="112"/>
      <c r="Y29" s="155"/>
      <c r="Z29" s="112"/>
    </row>
    <row r="30" spans="1:26" x14ac:dyDescent="0.25">
      <c r="A30" s="163"/>
      <c r="B30" s="137"/>
      <c r="C30" s="112"/>
      <c r="D30" s="112"/>
      <c r="E30" s="209"/>
      <c r="F30" s="203"/>
      <c r="G30" s="203"/>
      <c r="H30" s="203"/>
      <c r="I30" s="203"/>
      <c r="J30" s="203"/>
      <c r="K30" s="209"/>
      <c r="L30" s="209"/>
      <c r="M30" s="203"/>
      <c r="N30" s="203"/>
      <c r="O30" s="203"/>
      <c r="P30" s="203"/>
      <c r="Q30" s="203"/>
      <c r="R30" s="203"/>
      <c r="S30" s="203"/>
      <c r="T30" s="112"/>
      <c r="U30" s="112"/>
      <c r="V30" s="112"/>
      <c r="W30" s="112"/>
      <c r="X30" s="112"/>
      <c r="Y30" s="155"/>
      <c r="Z30" s="112"/>
    </row>
    <row r="31" spans="1:26" x14ac:dyDescent="0.25">
      <c r="A31" s="163"/>
      <c r="B31" s="137"/>
      <c r="C31" s="112"/>
      <c r="D31" s="112"/>
      <c r="E31" s="209"/>
      <c r="F31" s="203"/>
      <c r="G31" s="203"/>
      <c r="H31" s="203"/>
      <c r="I31" s="203"/>
      <c r="J31" s="203"/>
      <c r="K31" s="209"/>
      <c r="L31" s="209"/>
      <c r="M31" s="203"/>
      <c r="N31" s="203"/>
      <c r="O31" s="203"/>
      <c r="P31" s="203"/>
      <c r="Q31" s="203"/>
      <c r="R31" s="203"/>
      <c r="S31" s="203"/>
      <c r="T31" s="112"/>
      <c r="U31" s="112"/>
      <c r="V31" s="112"/>
      <c r="W31" s="112"/>
      <c r="X31" s="112"/>
      <c r="Y31" s="155"/>
      <c r="Z31" s="112"/>
    </row>
    <row r="32" spans="1:26" x14ac:dyDescent="0.25">
      <c r="A32" s="163"/>
      <c r="B32" s="137"/>
      <c r="C32" s="112"/>
      <c r="D32" s="112"/>
      <c r="E32" s="209"/>
      <c r="F32" s="203"/>
      <c r="G32" s="203"/>
      <c r="H32" s="203"/>
      <c r="I32" s="203"/>
      <c r="J32" s="203"/>
      <c r="K32" s="209"/>
      <c r="L32" s="209"/>
      <c r="M32" s="203"/>
      <c r="N32" s="203"/>
      <c r="O32" s="203"/>
      <c r="P32" s="203"/>
      <c r="Q32" s="203"/>
      <c r="R32" s="203"/>
      <c r="S32" s="203"/>
      <c r="T32" s="112"/>
      <c r="U32" s="112"/>
      <c r="V32" s="112"/>
      <c r="W32" s="112"/>
      <c r="X32" s="112"/>
      <c r="Y32" s="155"/>
      <c r="Z32" s="112"/>
    </row>
    <row r="33" spans="1:26" ht="242.25" customHeight="1" x14ac:dyDescent="0.25">
      <c r="A33" s="163"/>
      <c r="B33" s="138"/>
      <c r="C33" s="113"/>
      <c r="D33" s="113"/>
      <c r="E33" s="210"/>
      <c r="F33" s="204"/>
      <c r="G33" s="204"/>
      <c r="H33" s="204"/>
      <c r="I33" s="204"/>
      <c r="J33" s="204"/>
      <c r="K33" s="210"/>
      <c r="L33" s="210"/>
      <c r="M33" s="204"/>
      <c r="N33" s="204"/>
      <c r="O33" s="204"/>
      <c r="P33" s="204"/>
      <c r="Q33" s="204"/>
      <c r="R33" s="204"/>
      <c r="S33" s="204"/>
      <c r="T33" s="113"/>
      <c r="U33" s="113"/>
      <c r="V33" s="113"/>
      <c r="W33" s="113"/>
      <c r="X33" s="113"/>
      <c r="Y33" s="155"/>
      <c r="Z33" s="112"/>
    </row>
    <row r="34" spans="1:26" ht="29.25" customHeight="1" x14ac:dyDescent="0.25">
      <c r="A34" s="163">
        <v>6</v>
      </c>
      <c r="B34" s="136">
        <v>6</v>
      </c>
      <c r="C34" s="111" t="s">
        <v>116</v>
      </c>
      <c r="D34" s="111" t="s">
        <v>174</v>
      </c>
      <c r="E34" s="208">
        <v>1168</v>
      </c>
      <c r="F34" s="202">
        <v>709.6</v>
      </c>
      <c r="G34" s="202">
        <v>458.4</v>
      </c>
      <c r="H34" s="202">
        <v>0</v>
      </c>
      <c r="I34" s="202">
        <v>0</v>
      </c>
      <c r="J34" s="202">
        <v>458.4</v>
      </c>
      <c r="K34" s="202">
        <v>740</v>
      </c>
      <c r="L34" s="202">
        <v>282.3</v>
      </c>
      <c r="M34" s="202">
        <v>0</v>
      </c>
      <c r="N34" s="202">
        <v>0</v>
      </c>
      <c r="O34" s="202">
        <v>0</v>
      </c>
      <c r="P34" s="202">
        <v>458.3</v>
      </c>
      <c r="Q34" s="202">
        <v>208</v>
      </c>
      <c r="R34" s="202">
        <v>25</v>
      </c>
      <c r="S34" s="202" t="s">
        <v>406</v>
      </c>
      <c r="T34" s="111" t="s">
        <v>411</v>
      </c>
      <c r="U34" s="111" t="s">
        <v>37</v>
      </c>
      <c r="V34" s="111" t="s">
        <v>428</v>
      </c>
      <c r="W34" s="111" t="s">
        <v>524</v>
      </c>
      <c r="X34" s="111" t="s">
        <v>227</v>
      </c>
      <c r="Y34" s="155"/>
      <c r="Z34" s="111" t="s">
        <v>427</v>
      </c>
    </row>
    <row r="35" spans="1:26" x14ac:dyDescent="0.25">
      <c r="A35" s="163"/>
      <c r="B35" s="137"/>
      <c r="C35" s="112"/>
      <c r="D35" s="112"/>
      <c r="E35" s="209"/>
      <c r="F35" s="203"/>
      <c r="G35" s="203"/>
      <c r="H35" s="203"/>
      <c r="I35" s="203"/>
      <c r="J35" s="203"/>
      <c r="K35" s="203"/>
      <c r="L35" s="203"/>
      <c r="M35" s="203"/>
      <c r="N35" s="203"/>
      <c r="O35" s="203"/>
      <c r="P35" s="203"/>
      <c r="Q35" s="203"/>
      <c r="R35" s="203"/>
      <c r="S35" s="203"/>
      <c r="T35" s="112"/>
      <c r="U35" s="112"/>
      <c r="V35" s="112"/>
      <c r="W35" s="112"/>
      <c r="X35" s="112"/>
      <c r="Y35" s="119"/>
      <c r="Z35" s="112"/>
    </row>
    <row r="36" spans="1:26" x14ac:dyDescent="0.25">
      <c r="A36" s="163"/>
      <c r="B36" s="137"/>
      <c r="C36" s="112"/>
      <c r="D36" s="112"/>
      <c r="E36" s="209"/>
      <c r="F36" s="203"/>
      <c r="G36" s="203"/>
      <c r="H36" s="203"/>
      <c r="I36" s="203"/>
      <c r="J36" s="203"/>
      <c r="K36" s="203"/>
      <c r="L36" s="203"/>
      <c r="M36" s="203"/>
      <c r="N36" s="203"/>
      <c r="O36" s="203"/>
      <c r="P36" s="203"/>
      <c r="Q36" s="203"/>
      <c r="R36" s="203"/>
      <c r="S36" s="203"/>
      <c r="T36" s="112"/>
      <c r="U36" s="112"/>
      <c r="V36" s="112"/>
      <c r="W36" s="112"/>
      <c r="X36" s="112"/>
      <c r="Y36" s="119"/>
      <c r="Z36" s="112"/>
    </row>
    <row r="37" spans="1:26" x14ac:dyDescent="0.25">
      <c r="A37" s="163"/>
      <c r="B37" s="137"/>
      <c r="C37" s="112"/>
      <c r="D37" s="112"/>
      <c r="E37" s="209"/>
      <c r="F37" s="203"/>
      <c r="G37" s="203"/>
      <c r="H37" s="203"/>
      <c r="I37" s="203"/>
      <c r="J37" s="203"/>
      <c r="K37" s="203"/>
      <c r="L37" s="203"/>
      <c r="M37" s="203"/>
      <c r="N37" s="203"/>
      <c r="O37" s="203"/>
      <c r="P37" s="203"/>
      <c r="Q37" s="203"/>
      <c r="R37" s="203"/>
      <c r="S37" s="203"/>
      <c r="T37" s="112"/>
      <c r="U37" s="112"/>
      <c r="V37" s="112"/>
      <c r="W37" s="112"/>
      <c r="X37" s="112"/>
      <c r="Y37" s="119"/>
      <c r="Z37" s="112"/>
    </row>
    <row r="38" spans="1:26" x14ac:dyDescent="0.25">
      <c r="A38" s="163"/>
      <c r="B38" s="137"/>
      <c r="C38" s="112"/>
      <c r="D38" s="112"/>
      <c r="E38" s="209"/>
      <c r="F38" s="203"/>
      <c r="G38" s="203"/>
      <c r="H38" s="203"/>
      <c r="I38" s="203"/>
      <c r="J38" s="203"/>
      <c r="K38" s="203"/>
      <c r="L38" s="203"/>
      <c r="M38" s="203"/>
      <c r="N38" s="203"/>
      <c r="O38" s="203"/>
      <c r="P38" s="203"/>
      <c r="Q38" s="203"/>
      <c r="R38" s="203"/>
      <c r="S38" s="203"/>
      <c r="T38" s="112"/>
      <c r="U38" s="112"/>
      <c r="V38" s="112"/>
      <c r="W38" s="112"/>
      <c r="X38" s="112"/>
      <c r="Y38" s="119"/>
      <c r="Z38" s="112"/>
    </row>
    <row r="39" spans="1:26" x14ac:dyDescent="0.25">
      <c r="A39" s="163"/>
      <c r="B39" s="137"/>
      <c r="C39" s="112"/>
      <c r="D39" s="112"/>
      <c r="E39" s="209"/>
      <c r="F39" s="203"/>
      <c r="G39" s="203"/>
      <c r="H39" s="203"/>
      <c r="I39" s="203"/>
      <c r="J39" s="203"/>
      <c r="K39" s="203"/>
      <c r="L39" s="203"/>
      <c r="M39" s="203"/>
      <c r="N39" s="203"/>
      <c r="O39" s="203"/>
      <c r="P39" s="203"/>
      <c r="Q39" s="203"/>
      <c r="R39" s="203"/>
      <c r="S39" s="203"/>
      <c r="T39" s="112"/>
      <c r="U39" s="112"/>
      <c r="V39" s="112"/>
      <c r="W39" s="112"/>
      <c r="X39" s="112"/>
      <c r="Y39" s="119"/>
      <c r="Z39" s="112"/>
    </row>
    <row r="40" spans="1:26" x14ac:dyDescent="0.25">
      <c r="A40" s="163"/>
      <c r="B40" s="137"/>
      <c r="C40" s="112"/>
      <c r="D40" s="112"/>
      <c r="E40" s="209"/>
      <c r="F40" s="203"/>
      <c r="G40" s="203"/>
      <c r="H40" s="203"/>
      <c r="I40" s="203"/>
      <c r="J40" s="203"/>
      <c r="K40" s="203"/>
      <c r="L40" s="203"/>
      <c r="M40" s="203"/>
      <c r="N40" s="203"/>
      <c r="O40" s="203"/>
      <c r="P40" s="203"/>
      <c r="Q40" s="203"/>
      <c r="R40" s="203"/>
      <c r="S40" s="203"/>
      <c r="T40" s="112"/>
      <c r="U40" s="112"/>
      <c r="V40" s="112"/>
      <c r="W40" s="112"/>
      <c r="X40" s="112"/>
      <c r="Y40" s="119"/>
      <c r="Z40" s="112"/>
    </row>
    <row r="41" spans="1:26" x14ac:dyDescent="0.25">
      <c r="A41" s="163"/>
      <c r="B41" s="137"/>
      <c r="C41" s="112"/>
      <c r="D41" s="112"/>
      <c r="E41" s="209"/>
      <c r="F41" s="203"/>
      <c r="G41" s="203"/>
      <c r="H41" s="203"/>
      <c r="I41" s="203"/>
      <c r="J41" s="203"/>
      <c r="K41" s="203"/>
      <c r="L41" s="203"/>
      <c r="M41" s="203"/>
      <c r="N41" s="203"/>
      <c r="O41" s="203"/>
      <c r="P41" s="203"/>
      <c r="Q41" s="203"/>
      <c r="R41" s="203"/>
      <c r="S41" s="203"/>
      <c r="T41" s="112"/>
      <c r="U41" s="112"/>
      <c r="V41" s="112"/>
      <c r="W41" s="112"/>
      <c r="X41" s="112"/>
      <c r="Y41" s="119"/>
      <c r="Z41" s="112"/>
    </row>
    <row r="42" spans="1:26" x14ac:dyDescent="0.25">
      <c r="A42" s="163"/>
      <c r="B42" s="137"/>
      <c r="C42" s="112"/>
      <c r="D42" s="112"/>
      <c r="E42" s="209"/>
      <c r="F42" s="203"/>
      <c r="G42" s="203"/>
      <c r="H42" s="203"/>
      <c r="I42" s="203"/>
      <c r="J42" s="203"/>
      <c r="K42" s="203"/>
      <c r="L42" s="203"/>
      <c r="M42" s="203"/>
      <c r="N42" s="203"/>
      <c r="O42" s="203"/>
      <c r="P42" s="203"/>
      <c r="Q42" s="203"/>
      <c r="R42" s="203"/>
      <c r="S42" s="203"/>
      <c r="T42" s="112"/>
      <c r="U42" s="112"/>
      <c r="V42" s="112"/>
      <c r="W42" s="112"/>
      <c r="X42" s="112"/>
      <c r="Y42" s="119"/>
      <c r="Z42" s="112"/>
    </row>
    <row r="43" spans="1:26" ht="189" customHeight="1" x14ac:dyDescent="0.25">
      <c r="A43" s="163"/>
      <c r="B43" s="138"/>
      <c r="C43" s="113"/>
      <c r="D43" s="113"/>
      <c r="E43" s="210"/>
      <c r="F43" s="204"/>
      <c r="G43" s="204"/>
      <c r="H43" s="204"/>
      <c r="I43" s="204"/>
      <c r="J43" s="204"/>
      <c r="K43" s="204"/>
      <c r="L43" s="204"/>
      <c r="M43" s="204"/>
      <c r="N43" s="204"/>
      <c r="O43" s="204"/>
      <c r="P43" s="204"/>
      <c r="Q43" s="204"/>
      <c r="R43" s="204"/>
      <c r="S43" s="204"/>
      <c r="T43" s="113"/>
      <c r="U43" s="113"/>
      <c r="V43" s="113"/>
      <c r="W43" s="113"/>
      <c r="X43" s="113"/>
      <c r="Y43" s="119"/>
      <c r="Z43" s="113"/>
    </row>
    <row r="44" spans="1:26" ht="15" customHeight="1" x14ac:dyDescent="0.25">
      <c r="A44" s="163">
        <v>7</v>
      </c>
      <c r="B44" s="136">
        <v>7</v>
      </c>
      <c r="C44" s="111" t="s">
        <v>506</v>
      </c>
      <c r="D44" s="111" t="s">
        <v>174</v>
      </c>
      <c r="E44" s="205">
        <v>662.78</v>
      </c>
      <c r="F44" s="205">
        <v>662.78</v>
      </c>
      <c r="G44" s="111">
        <v>0</v>
      </c>
      <c r="H44" s="111">
        <v>0</v>
      </c>
      <c r="I44" s="111">
        <v>0</v>
      </c>
      <c r="J44" s="111">
        <v>0</v>
      </c>
      <c r="K44" s="111">
        <v>370</v>
      </c>
      <c r="L44" s="111">
        <v>370</v>
      </c>
      <c r="M44" s="111">
        <v>0</v>
      </c>
      <c r="N44" s="111">
        <v>0</v>
      </c>
      <c r="O44" s="111">
        <v>0</v>
      </c>
      <c r="P44" s="111">
        <v>0</v>
      </c>
      <c r="Q44" s="111">
        <v>150</v>
      </c>
      <c r="R44" s="111">
        <v>20</v>
      </c>
      <c r="S44" s="111" t="s">
        <v>61</v>
      </c>
      <c r="T44" s="111" t="s">
        <v>234</v>
      </c>
      <c r="U44" s="111" t="s">
        <v>38</v>
      </c>
      <c r="V44" s="111" t="s">
        <v>429</v>
      </c>
      <c r="W44" s="111" t="s">
        <v>525</v>
      </c>
      <c r="X44" s="111" t="s">
        <v>224</v>
      </c>
      <c r="Y44" s="155" t="s">
        <v>229</v>
      </c>
      <c r="Z44" s="155" t="s">
        <v>427</v>
      </c>
    </row>
    <row r="45" spans="1:26" x14ac:dyDescent="0.25">
      <c r="A45" s="163"/>
      <c r="B45" s="137"/>
      <c r="C45" s="112"/>
      <c r="D45" s="112"/>
      <c r="E45" s="206"/>
      <c r="F45" s="206"/>
      <c r="G45" s="112"/>
      <c r="H45" s="112"/>
      <c r="I45" s="112"/>
      <c r="J45" s="112"/>
      <c r="K45" s="112"/>
      <c r="L45" s="112"/>
      <c r="M45" s="112"/>
      <c r="N45" s="112"/>
      <c r="O45" s="112"/>
      <c r="P45" s="112"/>
      <c r="Q45" s="112"/>
      <c r="R45" s="112"/>
      <c r="S45" s="112"/>
      <c r="T45" s="112"/>
      <c r="U45" s="112"/>
      <c r="V45" s="112"/>
      <c r="W45" s="112"/>
      <c r="X45" s="112"/>
      <c r="Y45" s="155"/>
      <c r="Z45" s="155"/>
    </row>
    <row r="46" spans="1:26" x14ac:dyDescent="0.25">
      <c r="A46" s="163"/>
      <c r="B46" s="137"/>
      <c r="C46" s="112"/>
      <c r="D46" s="112"/>
      <c r="E46" s="206"/>
      <c r="F46" s="206"/>
      <c r="G46" s="112"/>
      <c r="H46" s="112"/>
      <c r="I46" s="112"/>
      <c r="J46" s="112"/>
      <c r="K46" s="112"/>
      <c r="L46" s="112"/>
      <c r="M46" s="112"/>
      <c r="N46" s="112"/>
      <c r="O46" s="112"/>
      <c r="P46" s="112"/>
      <c r="Q46" s="112"/>
      <c r="R46" s="112"/>
      <c r="S46" s="112"/>
      <c r="T46" s="112"/>
      <c r="U46" s="112"/>
      <c r="V46" s="112"/>
      <c r="W46" s="112"/>
      <c r="X46" s="112"/>
      <c r="Y46" s="155"/>
      <c r="Z46" s="155"/>
    </row>
    <row r="47" spans="1:26" x14ac:dyDescent="0.25">
      <c r="A47" s="163"/>
      <c r="B47" s="137"/>
      <c r="C47" s="112"/>
      <c r="D47" s="112"/>
      <c r="E47" s="206"/>
      <c r="F47" s="206"/>
      <c r="G47" s="112"/>
      <c r="H47" s="112"/>
      <c r="I47" s="112"/>
      <c r="J47" s="112"/>
      <c r="K47" s="112"/>
      <c r="L47" s="112"/>
      <c r="M47" s="112"/>
      <c r="N47" s="112"/>
      <c r="O47" s="112"/>
      <c r="P47" s="112"/>
      <c r="Q47" s="112"/>
      <c r="R47" s="112"/>
      <c r="S47" s="112"/>
      <c r="T47" s="112"/>
      <c r="U47" s="112"/>
      <c r="V47" s="112"/>
      <c r="W47" s="112"/>
      <c r="X47" s="112"/>
      <c r="Y47" s="155"/>
      <c r="Z47" s="155"/>
    </row>
    <row r="48" spans="1:26" x14ac:dyDescent="0.25">
      <c r="A48" s="163"/>
      <c r="B48" s="137"/>
      <c r="C48" s="112"/>
      <c r="D48" s="112"/>
      <c r="E48" s="206"/>
      <c r="F48" s="206"/>
      <c r="G48" s="112"/>
      <c r="H48" s="112"/>
      <c r="I48" s="112"/>
      <c r="J48" s="112"/>
      <c r="K48" s="112"/>
      <c r="L48" s="112"/>
      <c r="M48" s="112"/>
      <c r="N48" s="112"/>
      <c r="O48" s="112"/>
      <c r="P48" s="112"/>
      <c r="Q48" s="112"/>
      <c r="R48" s="112"/>
      <c r="S48" s="112"/>
      <c r="T48" s="112"/>
      <c r="U48" s="112"/>
      <c r="V48" s="112"/>
      <c r="W48" s="112"/>
      <c r="X48" s="112"/>
      <c r="Y48" s="155"/>
      <c r="Z48" s="155"/>
    </row>
    <row r="49" spans="1:26" x14ac:dyDescent="0.25">
      <c r="A49" s="163"/>
      <c r="B49" s="137"/>
      <c r="C49" s="112"/>
      <c r="D49" s="112"/>
      <c r="E49" s="206"/>
      <c r="F49" s="206"/>
      <c r="G49" s="112"/>
      <c r="H49" s="112"/>
      <c r="I49" s="112"/>
      <c r="J49" s="112"/>
      <c r="K49" s="112"/>
      <c r="L49" s="112"/>
      <c r="M49" s="112"/>
      <c r="N49" s="112"/>
      <c r="O49" s="112"/>
      <c r="P49" s="112"/>
      <c r="Q49" s="112"/>
      <c r="R49" s="112"/>
      <c r="S49" s="112"/>
      <c r="T49" s="112"/>
      <c r="U49" s="112"/>
      <c r="V49" s="112"/>
      <c r="W49" s="112"/>
      <c r="X49" s="112"/>
      <c r="Y49" s="155"/>
      <c r="Z49" s="155"/>
    </row>
    <row r="50" spans="1:26" x14ac:dyDescent="0.25">
      <c r="A50" s="163"/>
      <c r="B50" s="137"/>
      <c r="C50" s="112"/>
      <c r="D50" s="112"/>
      <c r="E50" s="206"/>
      <c r="F50" s="206"/>
      <c r="G50" s="112"/>
      <c r="H50" s="112"/>
      <c r="I50" s="112"/>
      <c r="J50" s="112"/>
      <c r="K50" s="112"/>
      <c r="L50" s="112"/>
      <c r="M50" s="112"/>
      <c r="N50" s="112"/>
      <c r="O50" s="112"/>
      <c r="P50" s="112"/>
      <c r="Q50" s="112"/>
      <c r="R50" s="112"/>
      <c r="S50" s="112"/>
      <c r="T50" s="112"/>
      <c r="U50" s="112"/>
      <c r="V50" s="112"/>
      <c r="W50" s="112"/>
      <c r="X50" s="112"/>
      <c r="Y50" s="155"/>
      <c r="Z50" s="155"/>
    </row>
    <row r="51" spans="1:26" x14ac:dyDescent="0.25">
      <c r="A51" s="163"/>
      <c r="B51" s="137"/>
      <c r="C51" s="112"/>
      <c r="D51" s="112"/>
      <c r="E51" s="206"/>
      <c r="F51" s="206"/>
      <c r="G51" s="112"/>
      <c r="H51" s="112"/>
      <c r="I51" s="112"/>
      <c r="J51" s="112"/>
      <c r="K51" s="112"/>
      <c r="L51" s="112"/>
      <c r="M51" s="112"/>
      <c r="N51" s="112"/>
      <c r="O51" s="112"/>
      <c r="P51" s="112"/>
      <c r="Q51" s="112"/>
      <c r="R51" s="112"/>
      <c r="S51" s="112"/>
      <c r="T51" s="112"/>
      <c r="U51" s="112"/>
      <c r="V51" s="112"/>
      <c r="W51" s="112"/>
      <c r="X51" s="112"/>
      <c r="Y51" s="155"/>
      <c r="Z51" s="155"/>
    </row>
    <row r="52" spans="1:26" ht="246" customHeight="1" x14ac:dyDescent="0.25">
      <c r="A52" s="163"/>
      <c r="B52" s="138"/>
      <c r="C52" s="113"/>
      <c r="D52" s="113"/>
      <c r="E52" s="207"/>
      <c r="F52" s="207"/>
      <c r="G52" s="113"/>
      <c r="H52" s="113"/>
      <c r="I52" s="113"/>
      <c r="J52" s="113"/>
      <c r="K52" s="113"/>
      <c r="L52" s="113"/>
      <c r="M52" s="113"/>
      <c r="N52" s="113"/>
      <c r="O52" s="113"/>
      <c r="P52" s="113"/>
      <c r="Q52" s="113"/>
      <c r="R52" s="113"/>
      <c r="S52" s="113"/>
      <c r="T52" s="113"/>
      <c r="U52" s="113"/>
      <c r="V52" s="113"/>
      <c r="W52" s="113"/>
      <c r="X52" s="113"/>
      <c r="Y52" s="155"/>
      <c r="Z52" s="155"/>
    </row>
    <row r="53" spans="1:26" ht="10.5" customHeight="1" x14ac:dyDescent="0.25">
      <c r="A53" s="163">
        <v>8</v>
      </c>
      <c r="B53" s="136">
        <v>8</v>
      </c>
      <c r="C53" s="111" t="s">
        <v>117</v>
      </c>
      <c r="D53" s="111" t="s">
        <v>174</v>
      </c>
      <c r="E53" s="111">
        <v>347.2</v>
      </c>
      <c r="F53" s="111">
        <v>0</v>
      </c>
      <c r="G53" s="111">
        <v>60</v>
      </c>
      <c r="H53" s="111">
        <v>0</v>
      </c>
      <c r="I53" s="111">
        <v>20</v>
      </c>
      <c r="J53" s="111">
        <v>0</v>
      </c>
      <c r="K53" s="111">
        <v>303.5</v>
      </c>
      <c r="L53" s="111">
        <v>249.35</v>
      </c>
      <c r="M53" s="111">
        <v>22.04</v>
      </c>
      <c r="N53" s="111">
        <v>0</v>
      </c>
      <c r="O53" s="111">
        <v>20</v>
      </c>
      <c r="P53" s="111">
        <v>0</v>
      </c>
      <c r="Q53" s="111">
        <v>130</v>
      </c>
      <c r="R53" s="111">
        <v>85</v>
      </c>
      <c r="S53" s="111" t="s">
        <v>526</v>
      </c>
      <c r="T53" s="111" t="s">
        <v>527</v>
      </c>
      <c r="U53" s="111" t="s">
        <v>38</v>
      </c>
      <c r="V53" s="111" t="s">
        <v>528</v>
      </c>
      <c r="W53" s="111" t="s">
        <v>412</v>
      </c>
      <c r="X53" s="111" t="s">
        <v>227</v>
      </c>
      <c r="Y53" s="111" t="s">
        <v>230</v>
      </c>
      <c r="Z53" s="154">
        <v>45650</v>
      </c>
    </row>
    <row r="54" spans="1:26" hidden="1" x14ac:dyDescent="0.25">
      <c r="A54" s="163"/>
      <c r="B54" s="137"/>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55"/>
    </row>
    <row r="55" spans="1:26" hidden="1" x14ac:dyDescent="0.25">
      <c r="A55" s="163"/>
      <c r="B55" s="137"/>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55"/>
    </row>
    <row r="56" spans="1:26" hidden="1" x14ac:dyDescent="0.25">
      <c r="A56" s="163"/>
      <c r="B56" s="137"/>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55"/>
    </row>
    <row r="57" spans="1:26" hidden="1" x14ac:dyDescent="0.25">
      <c r="A57" s="163"/>
      <c r="B57" s="137"/>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55"/>
    </row>
    <row r="58" spans="1:26" hidden="1" x14ac:dyDescent="0.25">
      <c r="A58" s="163"/>
      <c r="B58" s="137"/>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55"/>
    </row>
    <row r="59" spans="1:26" hidden="1" x14ac:dyDescent="0.25">
      <c r="A59" s="163"/>
      <c r="B59" s="137"/>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55"/>
    </row>
    <row r="60" spans="1:26" hidden="1" x14ac:dyDescent="0.25">
      <c r="A60" s="163"/>
      <c r="B60" s="137"/>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55"/>
    </row>
    <row r="61" spans="1:26" hidden="1" x14ac:dyDescent="0.25">
      <c r="A61" s="163"/>
      <c r="B61" s="137"/>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55"/>
    </row>
    <row r="62" spans="1:26" ht="277.5" customHeight="1" x14ac:dyDescent="0.25">
      <c r="A62" s="163"/>
      <c r="B62" s="138"/>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55"/>
    </row>
    <row r="63" spans="1:26" ht="15" customHeight="1" x14ac:dyDescent="0.25">
      <c r="A63" s="163">
        <v>9</v>
      </c>
      <c r="B63" s="136">
        <v>9</v>
      </c>
      <c r="C63" s="111" t="s">
        <v>118</v>
      </c>
      <c r="D63" s="111" t="s">
        <v>174</v>
      </c>
      <c r="E63" s="111">
        <f>SUM(F63:G73)</f>
        <v>70</v>
      </c>
      <c r="F63" s="111">
        <v>35</v>
      </c>
      <c r="G63" s="111">
        <v>35</v>
      </c>
      <c r="H63" s="111">
        <v>2.2000000000000002</v>
      </c>
      <c r="I63" s="111">
        <v>35</v>
      </c>
      <c r="J63" s="111">
        <v>0</v>
      </c>
      <c r="K63" s="111">
        <v>109.2</v>
      </c>
      <c r="L63" s="111">
        <v>78.400000000000006</v>
      </c>
      <c r="M63" s="111">
        <v>30.8</v>
      </c>
      <c r="N63" s="199">
        <v>2.2360000000000002</v>
      </c>
      <c r="O63" s="111"/>
      <c r="P63" s="111">
        <v>0</v>
      </c>
      <c r="Q63" s="111">
        <v>20</v>
      </c>
      <c r="R63" s="111">
        <v>21</v>
      </c>
      <c r="S63" s="111" t="s">
        <v>86</v>
      </c>
      <c r="T63" s="111" t="s">
        <v>358</v>
      </c>
      <c r="U63" s="111" t="s">
        <v>41</v>
      </c>
      <c r="V63" s="111" t="s">
        <v>529</v>
      </c>
      <c r="W63" s="111" t="s">
        <v>430</v>
      </c>
      <c r="X63" s="111" t="s">
        <v>224</v>
      </c>
      <c r="Y63" s="111" t="s">
        <v>231</v>
      </c>
      <c r="Z63" s="155" t="s">
        <v>522</v>
      </c>
    </row>
    <row r="64" spans="1:26" x14ac:dyDescent="0.25">
      <c r="A64" s="163"/>
      <c r="B64" s="137"/>
      <c r="C64" s="112"/>
      <c r="D64" s="112"/>
      <c r="E64" s="112"/>
      <c r="F64" s="112"/>
      <c r="G64" s="112"/>
      <c r="H64" s="112"/>
      <c r="I64" s="112"/>
      <c r="J64" s="112"/>
      <c r="K64" s="112"/>
      <c r="L64" s="112"/>
      <c r="M64" s="112"/>
      <c r="N64" s="200"/>
      <c r="O64" s="112"/>
      <c r="P64" s="112"/>
      <c r="Q64" s="112"/>
      <c r="R64" s="112"/>
      <c r="S64" s="112"/>
      <c r="T64" s="112"/>
      <c r="U64" s="112"/>
      <c r="V64" s="197"/>
      <c r="W64" s="197"/>
      <c r="X64" s="112"/>
      <c r="Y64" s="112"/>
      <c r="Z64" s="155"/>
    </row>
    <row r="65" spans="1:26" x14ac:dyDescent="0.25">
      <c r="A65" s="163"/>
      <c r="B65" s="137"/>
      <c r="C65" s="112"/>
      <c r="D65" s="112"/>
      <c r="E65" s="112"/>
      <c r="F65" s="112"/>
      <c r="G65" s="112"/>
      <c r="H65" s="112"/>
      <c r="I65" s="112"/>
      <c r="J65" s="112"/>
      <c r="K65" s="112"/>
      <c r="L65" s="112"/>
      <c r="M65" s="112"/>
      <c r="N65" s="200"/>
      <c r="O65" s="112"/>
      <c r="P65" s="112"/>
      <c r="Q65" s="112"/>
      <c r="R65" s="112"/>
      <c r="S65" s="112"/>
      <c r="T65" s="112"/>
      <c r="U65" s="112"/>
      <c r="V65" s="197"/>
      <c r="W65" s="197"/>
      <c r="X65" s="112"/>
      <c r="Y65" s="112"/>
      <c r="Z65" s="155"/>
    </row>
    <row r="66" spans="1:26" x14ac:dyDescent="0.25">
      <c r="A66" s="163"/>
      <c r="B66" s="137"/>
      <c r="C66" s="112"/>
      <c r="D66" s="112"/>
      <c r="E66" s="112"/>
      <c r="F66" s="112"/>
      <c r="G66" s="112"/>
      <c r="H66" s="112"/>
      <c r="I66" s="112"/>
      <c r="J66" s="112"/>
      <c r="K66" s="112"/>
      <c r="L66" s="112"/>
      <c r="M66" s="112"/>
      <c r="N66" s="200"/>
      <c r="O66" s="112"/>
      <c r="P66" s="112"/>
      <c r="Q66" s="112"/>
      <c r="R66" s="112"/>
      <c r="S66" s="112"/>
      <c r="T66" s="112"/>
      <c r="U66" s="112"/>
      <c r="V66" s="197"/>
      <c r="W66" s="197"/>
      <c r="X66" s="112"/>
      <c r="Y66" s="112"/>
      <c r="Z66" s="155"/>
    </row>
    <row r="67" spans="1:26" x14ac:dyDescent="0.25">
      <c r="A67" s="163"/>
      <c r="B67" s="137"/>
      <c r="C67" s="112"/>
      <c r="D67" s="112"/>
      <c r="E67" s="112"/>
      <c r="F67" s="112"/>
      <c r="G67" s="112"/>
      <c r="H67" s="112"/>
      <c r="I67" s="112"/>
      <c r="J67" s="112"/>
      <c r="K67" s="112"/>
      <c r="L67" s="112"/>
      <c r="M67" s="112"/>
      <c r="N67" s="200"/>
      <c r="O67" s="112"/>
      <c r="P67" s="112"/>
      <c r="Q67" s="112"/>
      <c r="R67" s="112"/>
      <c r="S67" s="112"/>
      <c r="T67" s="112"/>
      <c r="U67" s="112"/>
      <c r="V67" s="197"/>
      <c r="W67" s="197"/>
      <c r="X67" s="112"/>
      <c r="Y67" s="112"/>
      <c r="Z67" s="155"/>
    </row>
    <row r="68" spans="1:26" x14ac:dyDescent="0.25">
      <c r="A68" s="163"/>
      <c r="B68" s="137"/>
      <c r="C68" s="112"/>
      <c r="D68" s="112"/>
      <c r="E68" s="112"/>
      <c r="F68" s="112"/>
      <c r="G68" s="112"/>
      <c r="H68" s="112"/>
      <c r="I68" s="112"/>
      <c r="J68" s="112"/>
      <c r="K68" s="112"/>
      <c r="L68" s="112"/>
      <c r="M68" s="112"/>
      <c r="N68" s="200"/>
      <c r="O68" s="112"/>
      <c r="P68" s="112"/>
      <c r="Q68" s="112"/>
      <c r="R68" s="112"/>
      <c r="S68" s="112"/>
      <c r="T68" s="112"/>
      <c r="U68" s="112"/>
      <c r="V68" s="197"/>
      <c r="W68" s="197"/>
      <c r="X68" s="112"/>
      <c r="Y68" s="112"/>
      <c r="Z68" s="155"/>
    </row>
    <row r="69" spans="1:26" x14ac:dyDescent="0.25">
      <c r="A69" s="163"/>
      <c r="B69" s="137"/>
      <c r="C69" s="112"/>
      <c r="D69" s="112"/>
      <c r="E69" s="112"/>
      <c r="F69" s="112"/>
      <c r="G69" s="112"/>
      <c r="H69" s="112"/>
      <c r="I69" s="112"/>
      <c r="J69" s="112"/>
      <c r="K69" s="112"/>
      <c r="L69" s="112"/>
      <c r="M69" s="112"/>
      <c r="N69" s="200"/>
      <c r="O69" s="112"/>
      <c r="P69" s="112"/>
      <c r="Q69" s="112"/>
      <c r="R69" s="112"/>
      <c r="S69" s="112"/>
      <c r="T69" s="112"/>
      <c r="U69" s="112"/>
      <c r="V69" s="197"/>
      <c r="W69" s="197"/>
      <c r="X69" s="112"/>
      <c r="Y69" s="112"/>
      <c r="Z69" s="155"/>
    </row>
    <row r="70" spans="1:26" x14ac:dyDescent="0.25">
      <c r="A70" s="163"/>
      <c r="B70" s="137"/>
      <c r="C70" s="112"/>
      <c r="D70" s="112"/>
      <c r="E70" s="112"/>
      <c r="F70" s="112"/>
      <c r="G70" s="112"/>
      <c r="H70" s="112"/>
      <c r="I70" s="112"/>
      <c r="J70" s="112"/>
      <c r="K70" s="112"/>
      <c r="L70" s="112"/>
      <c r="M70" s="112"/>
      <c r="N70" s="200"/>
      <c r="O70" s="112"/>
      <c r="P70" s="112"/>
      <c r="Q70" s="112"/>
      <c r="R70" s="112"/>
      <c r="S70" s="112"/>
      <c r="T70" s="112"/>
      <c r="U70" s="112"/>
      <c r="V70" s="197"/>
      <c r="W70" s="197"/>
      <c r="X70" s="112"/>
      <c r="Y70" s="112"/>
      <c r="Z70" s="155"/>
    </row>
    <row r="71" spans="1:26" x14ac:dyDescent="0.25">
      <c r="A71" s="163"/>
      <c r="B71" s="137"/>
      <c r="C71" s="112"/>
      <c r="D71" s="112"/>
      <c r="E71" s="112"/>
      <c r="F71" s="112"/>
      <c r="G71" s="112"/>
      <c r="H71" s="112"/>
      <c r="I71" s="112"/>
      <c r="J71" s="112"/>
      <c r="K71" s="112"/>
      <c r="L71" s="112"/>
      <c r="M71" s="112"/>
      <c r="N71" s="200"/>
      <c r="O71" s="112"/>
      <c r="P71" s="112"/>
      <c r="Q71" s="112"/>
      <c r="R71" s="112"/>
      <c r="S71" s="112"/>
      <c r="T71" s="112"/>
      <c r="U71" s="112"/>
      <c r="V71" s="197"/>
      <c r="W71" s="197"/>
      <c r="X71" s="112"/>
      <c r="Y71" s="112"/>
      <c r="Z71" s="155"/>
    </row>
    <row r="72" spans="1:26" x14ac:dyDescent="0.25">
      <c r="A72" s="163"/>
      <c r="B72" s="137"/>
      <c r="C72" s="112"/>
      <c r="D72" s="112"/>
      <c r="E72" s="112"/>
      <c r="F72" s="112"/>
      <c r="G72" s="112"/>
      <c r="H72" s="112"/>
      <c r="I72" s="112"/>
      <c r="J72" s="112"/>
      <c r="K72" s="112"/>
      <c r="L72" s="112"/>
      <c r="M72" s="112"/>
      <c r="N72" s="200"/>
      <c r="O72" s="112"/>
      <c r="P72" s="112"/>
      <c r="Q72" s="112"/>
      <c r="R72" s="112"/>
      <c r="S72" s="112"/>
      <c r="T72" s="112"/>
      <c r="U72" s="112"/>
      <c r="V72" s="197"/>
      <c r="W72" s="197"/>
      <c r="X72" s="112"/>
      <c r="Y72" s="112"/>
      <c r="Z72" s="155"/>
    </row>
    <row r="73" spans="1:26" ht="253.5" customHeight="1" x14ac:dyDescent="0.25">
      <c r="A73" s="163"/>
      <c r="B73" s="138"/>
      <c r="C73" s="113"/>
      <c r="D73" s="113"/>
      <c r="E73" s="113"/>
      <c r="F73" s="113"/>
      <c r="G73" s="113"/>
      <c r="H73" s="113"/>
      <c r="I73" s="113"/>
      <c r="J73" s="113"/>
      <c r="K73" s="113"/>
      <c r="L73" s="113"/>
      <c r="M73" s="113"/>
      <c r="N73" s="201"/>
      <c r="O73" s="113"/>
      <c r="P73" s="113"/>
      <c r="Q73" s="113"/>
      <c r="R73" s="113"/>
      <c r="S73" s="113"/>
      <c r="T73" s="113"/>
      <c r="U73" s="113"/>
      <c r="V73" s="198"/>
      <c r="W73" s="198"/>
      <c r="X73" s="113"/>
      <c r="Y73" s="113"/>
      <c r="Z73" s="155"/>
    </row>
    <row r="74" spans="1:26" ht="15" customHeight="1" x14ac:dyDescent="0.25">
      <c r="A74" s="119">
        <v>10</v>
      </c>
      <c r="B74" s="136">
        <v>10</v>
      </c>
      <c r="C74" s="111" t="s">
        <v>119</v>
      </c>
      <c r="D74" s="111" t="s">
        <v>174</v>
      </c>
      <c r="E74" s="180">
        <v>4100</v>
      </c>
      <c r="F74" s="180">
        <v>2100</v>
      </c>
      <c r="G74" s="180">
        <v>2000</v>
      </c>
      <c r="H74" s="111">
        <v>0</v>
      </c>
      <c r="I74" s="111">
        <v>0</v>
      </c>
      <c r="J74" s="111">
        <v>0</v>
      </c>
      <c r="K74" s="111">
        <v>0.6</v>
      </c>
      <c r="L74" s="111">
        <v>0.6</v>
      </c>
      <c r="M74" s="111">
        <v>0</v>
      </c>
      <c r="N74" s="111">
        <v>0</v>
      </c>
      <c r="O74" s="111">
        <v>0</v>
      </c>
      <c r="P74" s="111">
        <v>0</v>
      </c>
      <c r="Q74" s="111">
        <v>454</v>
      </c>
      <c r="R74" s="111">
        <v>0</v>
      </c>
      <c r="S74" s="111" t="s">
        <v>516</v>
      </c>
      <c r="T74" s="111" t="s">
        <v>431</v>
      </c>
      <c r="U74" s="111" t="s">
        <v>47</v>
      </c>
      <c r="V74" s="111" t="s">
        <v>517</v>
      </c>
      <c r="W74" s="111" t="s">
        <v>420</v>
      </c>
      <c r="X74" s="111" t="s">
        <v>224</v>
      </c>
      <c r="Y74" s="111" t="s">
        <v>542</v>
      </c>
      <c r="Z74" s="162" t="s">
        <v>427</v>
      </c>
    </row>
    <row r="75" spans="1:26" x14ac:dyDescent="0.25">
      <c r="A75" s="119"/>
      <c r="B75" s="137"/>
      <c r="C75" s="112"/>
      <c r="D75" s="112"/>
      <c r="E75" s="181"/>
      <c r="F75" s="181"/>
      <c r="G75" s="181"/>
      <c r="H75" s="112"/>
      <c r="I75" s="112"/>
      <c r="J75" s="112"/>
      <c r="K75" s="112"/>
      <c r="L75" s="112"/>
      <c r="M75" s="112"/>
      <c r="N75" s="112"/>
      <c r="O75" s="112"/>
      <c r="P75" s="112"/>
      <c r="Q75" s="112"/>
      <c r="R75" s="112"/>
      <c r="S75" s="112"/>
      <c r="T75" s="112"/>
      <c r="U75" s="112"/>
      <c r="V75" s="112"/>
      <c r="W75" s="112"/>
      <c r="X75" s="112"/>
      <c r="Y75" s="112"/>
      <c r="Z75" s="162"/>
    </row>
    <row r="76" spans="1:26" x14ac:dyDescent="0.25">
      <c r="A76" s="119"/>
      <c r="B76" s="137"/>
      <c r="C76" s="112"/>
      <c r="D76" s="112"/>
      <c r="E76" s="181"/>
      <c r="F76" s="181"/>
      <c r="G76" s="181"/>
      <c r="H76" s="112"/>
      <c r="I76" s="112"/>
      <c r="J76" s="112"/>
      <c r="K76" s="112"/>
      <c r="L76" s="112"/>
      <c r="M76" s="112"/>
      <c r="N76" s="112"/>
      <c r="O76" s="112"/>
      <c r="P76" s="112"/>
      <c r="Q76" s="112"/>
      <c r="R76" s="112"/>
      <c r="S76" s="112"/>
      <c r="T76" s="112"/>
      <c r="U76" s="112"/>
      <c r="V76" s="112"/>
      <c r="W76" s="112"/>
      <c r="X76" s="112"/>
      <c r="Y76" s="112"/>
      <c r="Z76" s="162"/>
    </row>
    <row r="77" spans="1:26" x14ac:dyDescent="0.25">
      <c r="A77" s="119"/>
      <c r="B77" s="137"/>
      <c r="C77" s="112"/>
      <c r="D77" s="112"/>
      <c r="E77" s="181"/>
      <c r="F77" s="181"/>
      <c r="G77" s="181"/>
      <c r="H77" s="112"/>
      <c r="I77" s="112"/>
      <c r="J77" s="112"/>
      <c r="K77" s="112"/>
      <c r="L77" s="112"/>
      <c r="M77" s="112"/>
      <c r="N77" s="112"/>
      <c r="O77" s="112"/>
      <c r="P77" s="112"/>
      <c r="Q77" s="112"/>
      <c r="R77" s="112"/>
      <c r="S77" s="112"/>
      <c r="T77" s="112"/>
      <c r="U77" s="112"/>
      <c r="V77" s="112"/>
      <c r="W77" s="112"/>
      <c r="X77" s="112"/>
      <c r="Y77" s="112"/>
      <c r="Z77" s="162"/>
    </row>
    <row r="78" spans="1:26" x14ac:dyDescent="0.25">
      <c r="A78" s="119"/>
      <c r="B78" s="137"/>
      <c r="C78" s="112"/>
      <c r="D78" s="112"/>
      <c r="E78" s="181"/>
      <c r="F78" s="181"/>
      <c r="G78" s="181"/>
      <c r="H78" s="112"/>
      <c r="I78" s="112"/>
      <c r="J78" s="112"/>
      <c r="K78" s="112"/>
      <c r="L78" s="112"/>
      <c r="M78" s="112"/>
      <c r="N78" s="112"/>
      <c r="O78" s="112"/>
      <c r="P78" s="112"/>
      <c r="Q78" s="112"/>
      <c r="R78" s="112"/>
      <c r="S78" s="112"/>
      <c r="T78" s="112"/>
      <c r="U78" s="112"/>
      <c r="V78" s="112"/>
      <c r="W78" s="112"/>
      <c r="X78" s="112"/>
      <c r="Y78" s="112"/>
      <c r="Z78" s="162"/>
    </row>
    <row r="79" spans="1:26" x14ac:dyDescent="0.25">
      <c r="A79" s="119"/>
      <c r="B79" s="137"/>
      <c r="C79" s="112"/>
      <c r="D79" s="112"/>
      <c r="E79" s="181"/>
      <c r="F79" s="181"/>
      <c r="G79" s="181"/>
      <c r="H79" s="112"/>
      <c r="I79" s="112"/>
      <c r="J79" s="112"/>
      <c r="K79" s="112"/>
      <c r="L79" s="112"/>
      <c r="M79" s="112"/>
      <c r="N79" s="112"/>
      <c r="O79" s="112"/>
      <c r="P79" s="112"/>
      <c r="Q79" s="112"/>
      <c r="R79" s="112"/>
      <c r="S79" s="112"/>
      <c r="T79" s="112"/>
      <c r="U79" s="112"/>
      <c r="V79" s="112"/>
      <c r="W79" s="112"/>
      <c r="X79" s="112"/>
      <c r="Y79" s="112"/>
      <c r="Z79" s="162"/>
    </row>
    <row r="80" spans="1:26" x14ac:dyDescent="0.25">
      <c r="A80" s="119"/>
      <c r="B80" s="137"/>
      <c r="C80" s="112"/>
      <c r="D80" s="112"/>
      <c r="E80" s="181"/>
      <c r="F80" s="181"/>
      <c r="G80" s="181"/>
      <c r="H80" s="112"/>
      <c r="I80" s="112"/>
      <c r="J80" s="112"/>
      <c r="K80" s="112"/>
      <c r="L80" s="112"/>
      <c r="M80" s="112"/>
      <c r="N80" s="112"/>
      <c r="O80" s="112"/>
      <c r="P80" s="112"/>
      <c r="Q80" s="112"/>
      <c r="R80" s="112"/>
      <c r="S80" s="112"/>
      <c r="T80" s="112"/>
      <c r="U80" s="112"/>
      <c r="V80" s="112"/>
      <c r="W80" s="112"/>
      <c r="X80" s="112"/>
      <c r="Y80" s="112"/>
      <c r="Z80" s="162"/>
    </row>
    <row r="81" spans="1:26" x14ac:dyDescent="0.25">
      <c r="A81" s="119"/>
      <c r="B81" s="137"/>
      <c r="C81" s="112"/>
      <c r="D81" s="112"/>
      <c r="E81" s="181"/>
      <c r="F81" s="181"/>
      <c r="G81" s="181"/>
      <c r="H81" s="112"/>
      <c r="I81" s="112"/>
      <c r="J81" s="112"/>
      <c r="K81" s="112"/>
      <c r="L81" s="112"/>
      <c r="M81" s="112"/>
      <c r="N81" s="112"/>
      <c r="O81" s="112"/>
      <c r="P81" s="112"/>
      <c r="Q81" s="112"/>
      <c r="R81" s="112"/>
      <c r="S81" s="112"/>
      <c r="T81" s="112"/>
      <c r="U81" s="112"/>
      <c r="V81" s="112"/>
      <c r="W81" s="112"/>
      <c r="X81" s="112"/>
      <c r="Y81" s="112"/>
      <c r="Z81" s="162"/>
    </row>
    <row r="82" spans="1:26" x14ac:dyDescent="0.25">
      <c r="A82" s="119"/>
      <c r="B82" s="137"/>
      <c r="C82" s="112"/>
      <c r="D82" s="112"/>
      <c r="E82" s="181"/>
      <c r="F82" s="181"/>
      <c r="G82" s="181"/>
      <c r="H82" s="112"/>
      <c r="I82" s="112"/>
      <c r="J82" s="112"/>
      <c r="K82" s="112"/>
      <c r="L82" s="112"/>
      <c r="M82" s="112"/>
      <c r="N82" s="112"/>
      <c r="O82" s="112"/>
      <c r="P82" s="112"/>
      <c r="Q82" s="112"/>
      <c r="R82" s="112"/>
      <c r="S82" s="112"/>
      <c r="T82" s="112"/>
      <c r="U82" s="112"/>
      <c r="V82" s="112"/>
      <c r="W82" s="112"/>
      <c r="X82" s="112"/>
      <c r="Y82" s="112"/>
      <c r="Z82" s="162"/>
    </row>
    <row r="83" spans="1:26" x14ac:dyDescent="0.25">
      <c r="A83" s="119"/>
      <c r="B83" s="137"/>
      <c r="C83" s="112"/>
      <c r="D83" s="112"/>
      <c r="E83" s="181"/>
      <c r="F83" s="181"/>
      <c r="G83" s="181"/>
      <c r="H83" s="112"/>
      <c r="I83" s="112"/>
      <c r="J83" s="112"/>
      <c r="K83" s="112"/>
      <c r="L83" s="112"/>
      <c r="M83" s="112"/>
      <c r="N83" s="112"/>
      <c r="O83" s="112"/>
      <c r="P83" s="112"/>
      <c r="Q83" s="112"/>
      <c r="R83" s="112"/>
      <c r="S83" s="112"/>
      <c r="T83" s="112"/>
      <c r="U83" s="112"/>
      <c r="V83" s="112"/>
      <c r="W83" s="112"/>
      <c r="X83" s="112"/>
      <c r="Y83" s="112"/>
      <c r="Z83" s="162"/>
    </row>
    <row r="84" spans="1:26" ht="276.75" customHeight="1" x14ac:dyDescent="0.25">
      <c r="A84" s="119"/>
      <c r="B84" s="138"/>
      <c r="C84" s="113"/>
      <c r="D84" s="113"/>
      <c r="E84" s="182"/>
      <c r="F84" s="182"/>
      <c r="G84" s="182"/>
      <c r="H84" s="113"/>
      <c r="I84" s="113"/>
      <c r="J84" s="113"/>
      <c r="K84" s="113"/>
      <c r="L84" s="113"/>
      <c r="M84" s="113"/>
      <c r="N84" s="113"/>
      <c r="O84" s="113"/>
      <c r="P84" s="113"/>
      <c r="Q84" s="113"/>
      <c r="R84" s="113"/>
      <c r="S84" s="113"/>
      <c r="T84" s="113"/>
      <c r="U84" s="113"/>
      <c r="V84" s="113"/>
      <c r="W84" s="113"/>
      <c r="X84" s="113"/>
      <c r="Y84" s="113"/>
      <c r="Z84" s="162"/>
    </row>
    <row r="85" spans="1:26" ht="15" customHeight="1" x14ac:dyDescent="0.25">
      <c r="A85" s="119">
        <v>11</v>
      </c>
      <c r="B85" s="136">
        <v>11</v>
      </c>
      <c r="C85" s="111" t="s">
        <v>120</v>
      </c>
      <c r="D85" s="111" t="s">
        <v>174</v>
      </c>
      <c r="E85" s="123">
        <v>1608.6</v>
      </c>
      <c r="F85" s="111">
        <v>326.60000000000002</v>
      </c>
      <c r="G85" s="111">
        <v>1282</v>
      </c>
      <c r="H85" s="111">
        <v>0</v>
      </c>
      <c r="I85" s="111">
        <v>1282</v>
      </c>
      <c r="J85" s="111">
        <v>0</v>
      </c>
      <c r="K85" s="123">
        <v>1679.4</v>
      </c>
      <c r="L85" s="111">
        <v>349.3</v>
      </c>
      <c r="M85" s="123">
        <v>1149.8</v>
      </c>
      <c r="N85" s="111">
        <v>0</v>
      </c>
      <c r="O85" s="111">
        <v>0</v>
      </c>
      <c r="P85" s="111">
        <v>0</v>
      </c>
      <c r="Q85" s="111">
        <v>172</v>
      </c>
      <c r="R85" s="111">
        <v>100</v>
      </c>
      <c r="S85" s="111" t="s">
        <v>103</v>
      </c>
      <c r="T85" s="111" t="s">
        <v>356</v>
      </c>
      <c r="U85" s="111" t="s">
        <v>40</v>
      </c>
      <c r="V85" s="111" t="s">
        <v>572</v>
      </c>
      <c r="W85" s="111" t="s">
        <v>521</v>
      </c>
      <c r="X85" s="111" t="s">
        <v>227</v>
      </c>
      <c r="Y85" s="111" t="s">
        <v>232</v>
      </c>
      <c r="Z85" s="111" t="s">
        <v>522</v>
      </c>
    </row>
    <row r="86" spans="1:26" x14ac:dyDescent="0.25">
      <c r="A86" s="119"/>
      <c r="B86" s="137"/>
      <c r="C86" s="112"/>
      <c r="D86" s="112"/>
      <c r="E86" s="124"/>
      <c r="F86" s="112"/>
      <c r="G86" s="112"/>
      <c r="H86" s="112"/>
      <c r="I86" s="112"/>
      <c r="J86" s="112"/>
      <c r="K86" s="124"/>
      <c r="L86" s="112"/>
      <c r="M86" s="112"/>
      <c r="N86" s="112"/>
      <c r="O86" s="112"/>
      <c r="P86" s="112"/>
      <c r="Q86" s="112"/>
      <c r="R86" s="112"/>
      <c r="S86" s="112"/>
      <c r="T86" s="112"/>
      <c r="U86" s="112"/>
      <c r="V86" s="112"/>
      <c r="W86" s="112"/>
      <c r="X86" s="112"/>
      <c r="Y86" s="112"/>
      <c r="Z86" s="112"/>
    </row>
    <row r="87" spans="1:26" x14ac:dyDescent="0.25">
      <c r="A87" s="119"/>
      <c r="B87" s="137"/>
      <c r="C87" s="112"/>
      <c r="D87" s="112"/>
      <c r="E87" s="124"/>
      <c r="F87" s="112"/>
      <c r="G87" s="112"/>
      <c r="H87" s="112"/>
      <c r="I87" s="112"/>
      <c r="J87" s="112"/>
      <c r="K87" s="124"/>
      <c r="L87" s="112"/>
      <c r="M87" s="112"/>
      <c r="N87" s="112"/>
      <c r="O87" s="112"/>
      <c r="P87" s="112"/>
      <c r="Q87" s="112"/>
      <c r="R87" s="112"/>
      <c r="S87" s="112"/>
      <c r="T87" s="112"/>
      <c r="U87" s="112"/>
      <c r="V87" s="112"/>
      <c r="W87" s="112"/>
      <c r="X87" s="112"/>
      <c r="Y87" s="112"/>
      <c r="Z87" s="112"/>
    </row>
    <row r="88" spans="1:26" x14ac:dyDescent="0.25">
      <c r="A88" s="119"/>
      <c r="B88" s="137"/>
      <c r="C88" s="112"/>
      <c r="D88" s="112"/>
      <c r="E88" s="124"/>
      <c r="F88" s="112"/>
      <c r="G88" s="112"/>
      <c r="H88" s="112"/>
      <c r="I88" s="112"/>
      <c r="J88" s="112"/>
      <c r="K88" s="124"/>
      <c r="L88" s="112"/>
      <c r="M88" s="112"/>
      <c r="N88" s="112"/>
      <c r="O88" s="112"/>
      <c r="P88" s="112"/>
      <c r="Q88" s="112"/>
      <c r="R88" s="112"/>
      <c r="S88" s="112"/>
      <c r="T88" s="112"/>
      <c r="U88" s="112"/>
      <c r="V88" s="112"/>
      <c r="W88" s="112"/>
      <c r="X88" s="112"/>
      <c r="Y88" s="112"/>
      <c r="Z88" s="112"/>
    </row>
    <row r="89" spans="1:26" x14ac:dyDescent="0.25">
      <c r="A89" s="119"/>
      <c r="B89" s="137"/>
      <c r="C89" s="112"/>
      <c r="D89" s="112"/>
      <c r="E89" s="124"/>
      <c r="F89" s="112"/>
      <c r="G89" s="112"/>
      <c r="H89" s="112"/>
      <c r="I89" s="112"/>
      <c r="J89" s="112"/>
      <c r="K89" s="124"/>
      <c r="L89" s="112"/>
      <c r="M89" s="112"/>
      <c r="N89" s="112"/>
      <c r="O89" s="112"/>
      <c r="P89" s="112"/>
      <c r="Q89" s="112"/>
      <c r="R89" s="112"/>
      <c r="S89" s="112"/>
      <c r="T89" s="112"/>
      <c r="U89" s="112"/>
      <c r="V89" s="112"/>
      <c r="W89" s="112"/>
      <c r="X89" s="112"/>
      <c r="Y89" s="112"/>
      <c r="Z89" s="112"/>
    </row>
    <row r="90" spans="1:26" x14ac:dyDescent="0.25">
      <c r="A90" s="119"/>
      <c r="B90" s="137"/>
      <c r="C90" s="112"/>
      <c r="D90" s="112"/>
      <c r="E90" s="124"/>
      <c r="F90" s="112"/>
      <c r="G90" s="112"/>
      <c r="H90" s="112"/>
      <c r="I90" s="112"/>
      <c r="J90" s="112"/>
      <c r="K90" s="124"/>
      <c r="L90" s="112"/>
      <c r="M90" s="112"/>
      <c r="N90" s="112"/>
      <c r="O90" s="112"/>
      <c r="P90" s="112"/>
      <c r="Q90" s="112"/>
      <c r="R90" s="112"/>
      <c r="S90" s="112"/>
      <c r="T90" s="112"/>
      <c r="U90" s="112"/>
      <c r="V90" s="112"/>
      <c r="W90" s="112"/>
      <c r="X90" s="112"/>
      <c r="Y90" s="112"/>
      <c r="Z90" s="112"/>
    </row>
    <row r="91" spans="1:26" x14ac:dyDescent="0.25">
      <c r="A91" s="119"/>
      <c r="B91" s="137"/>
      <c r="C91" s="112"/>
      <c r="D91" s="112"/>
      <c r="E91" s="124"/>
      <c r="F91" s="112"/>
      <c r="G91" s="112"/>
      <c r="H91" s="112"/>
      <c r="I91" s="112"/>
      <c r="J91" s="112"/>
      <c r="K91" s="124"/>
      <c r="L91" s="112"/>
      <c r="M91" s="112"/>
      <c r="N91" s="112"/>
      <c r="O91" s="112"/>
      <c r="P91" s="112"/>
      <c r="Q91" s="112"/>
      <c r="R91" s="112"/>
      <c r="S91" s="112"/>
      <c r="T91" s="112"/>
      <c r="U91" s="112"/>
      <c r="V91" s="112"/>
      <c r="W91" s="112"/>
      <c r="X91" s="112"/>
      <c r="Y91" s="112"/>
      <c r="Z91" s="112"/>
    </row>
    <row r="92" spans="1:26" x14ac:dyDescent="0.25">
      <c r="A92" s="119"/>
      <c r="B92" s="137"/>
      <c r="C92" s="112"/>
      <c r="D92" s="112"/>
      <c r="E92" s="124"/>
      <c r="F92" s="112"/>
      <c r="G92" s="112"/>
      <c r="H92" s="112"/>
      <c r="I92" s="112"/>
      <c r="J92" s="112"/>
      <c r="K92" s="124"/>
      <c r="L92" s="112"/>
      <c r="M92" s="112"/>
      <c r="N92" s="112"/>
      <c r="O92" s="112"/>
      <c r="P92" s="112"/>
      <c r="Q92" s="112"/>
      <c r="R92" s="112"/>
      <c r="S92" s="112"/>
      <c r="T92" s="112"/>
      <c r="U92" s="112"/>
      <c r="V92" s="112"/>
      <c r="W92" s="112"/>
      <c r="X92" s="112"/>
      <c r="Y92" s="112"/>
      <c r="Z92" s="112"/>
    </row>
    <row r="93" spans="1:26" x14ac:dyDescent="0.25">
      <c r="A93" s="119"/>
      <c r="B93" s="137"/>
      <c r="C93" s="112"/>
      <c r="D93" s="112"/>
      <c r="E93" s="124"/>
      <c r="F93" s="112"/>
      <c r="G93" s="112"/>
      <c r="H93" s="112"/>
      <c r="I93" s="112"/>
      <c r="J93" s="112"/>
      <c r="K93" s="124"/>
      <c r="L93" s="112"/>
      <c r="M93" s="112"/>
      <c r="N93" s="112"/>
      <c r="O93" s="112"/>
      <c r="P93" s="112"/>
      <c r="Q93" s="112"/>
      <c r="R93" s="112"/>
      <c r="S93" s="112"/>
      <c r="T93" s="112"/>
      <c r="U93" s="112"/>
      <c r="V93" s="112"/>
      <c r="W93" s="112"/>
      <c r="X93" s="112"/>
      <c r="Y93" s="112"/>
      <c r="Z93" s="112"/>
    </row>
    <row r="94" spans="1:26" x14ac:dyDescent="0.25">
      <c r="A94" s="119"/>
      <c r="B94" s="137"/>
      <c r="C94" s="112"/>
      <c r="D94" s="112"/>
      <c r="E94" s="124"/>
      <c r="F94" s="112"/>
      <c r="G94" s="112"/>
      <c r="H94" s="112"/>
      <c r="I94" s="112"/>
      <c r="J94" s="112"/>
      <c r="K94" s="124"/>
      <c r="L94" s="112"/>
      <c r="M94" s="112"/>
      <c r="N94" s="112"/>
      <c r="O94" s="112"/>
      <c r="P94" s="112"/>
      <c r="Q94" s="112"/>
      <c r="R94" s="112"/>
      <c r="S94" s="112"/>
      <c r="T94" s="112"/>
      <c r="U94" s="112"/>
      <c r="V94" s="112"/>
      <c r="W94" s="112"/>
      <c r="X94" s="112"/>
      <c r="Y94" s="112"/>
      <c r="Z94" s="112"/>
    </row>
    <row r="95" spans="1:26" ht="129.75" customHeight="1" x14ac:dyDescent="0.25">
      <c r="A95" s="119"/>
      <c r="B95" s="138"/>
      <c r="C95" s="113"/>
      <c r="D95" s="113"/>
      <c r="E95" s="125"/>
      <c r="F95" s="113"/>
      <c r="G95" s="113"/>
      <c r="H95" s="113"/>
      <c r="I95" s="113"/>
      <c r="J95" s="113"/>
      <c r="K95" s="125"/>
      <c r="L95" s="113"/>
      <c r="M95" s="113"/>
      <c r="N95" s="113"/>
      <c r="O95" s="113"/>
      <c r="P95" s="113"/>
      <c r="Q95" s="113"/>
      <c r="R95" s="113"/>
      <c r="S95" s="113"/>
      <c r="T95" s="113"/>
      <c r="U95" s="113"/>
      <c r="V95" s="113"/>
      <c r="W95" s="113"/>
      <c r="X95" s="113"/>
      <c r="Y95" s="113"/>
      <c r="Z95" s="113"/>
    </row>
    <row r="96" spans="1:26" ht="79.5" customHeight="1" x14ac:dyDescent="0.25">
      <c r="A96" s="38">
        <v>12</v>
      </c>
      <c r="B96" s="31">
        <v>12</v>
      </c>
      <c r="C96" s="26" t="s">
        <v>573</v>
      </c>
      <c r="D96" s="26" t="s">
        <v>174</v>
      </c>
      <c r="E96" s="26">
        <v>125</v>
      </c>
      <c r="F96" s="26">
        <v>26.5</v>
      </c>
      <c r="G96" s="26">
        <v>98.5</v>
      </c>
      <c r="H96" s="26"/>
      <c r="I96" s="26"/>
      <c r="J96" s="26"/>
      <c r="K96" s="26">
        <v>38.5</v>
      </c>
      <c r="L96" s="26"/>
      <c r="M96" s="26"/>
      <c r="N96" s="26"/>
      <c r="O96" s="26"/>
      <c r="P96" s="26"/>
      <c r="Q96" s="26">
        <v>100</v>
      </c>
      <c r="R96" s="26">
        <v>34</v>
      </c>
      <c r="S96" s="26" t="s">
        <v>154</v>
      </c>
      <c r="T96" s="26" t="s">
        <v>373</v>
      </c>
      <c r="U96" s="26" t="s">
        <v>374</v>
      </c>
      <c r="V96" s="26" t="s">
        <v>532</v>
      </c>
      <c r="W96" s="26"/>
      <c r="X96" s="26"/>
      <c r="Y96" s="26" t="s">
        <v>375</v>
      </c>
      <c r="Z96" s="26"/>
    </row>
    <row r="97" spans="1:73" ht="231" customHeight="1" x14ac:dyDescent="0.25">
      <c r="A97" s="30">
        <v>13</v>
      </c>
      <c r="B97" s="31">
        <v>13</v>
      </c>
      <c r="C97" s="102" t="s">
        <v>574</v>
      </c>
      <c r="D97" s="26" t="s">
        <v>174</v>
      </c>
      <c r="E97" s="26">
        <v>9600</v>
      </c>
      <c r="F97" s="26">
        <v>0</v>
      </c>
      <c r="G97" s="26">
        <v>0</v>
      </c>
      <c r="H97" s="26">
        <v>0</v>
      </c>
      <c r="I97" s="26">
        <v>0</v>
      </c>
      <c r="J97" s="26">
        <v>0</v>
      </c>
      <c r="K97" s="26">
        <v>4800</v>
      </c>
      <c r="L97" s="26">
        <v>0</v>
      </c>
      <c r="M97" s="26">
        <v>0</v>
      </c>
      <c r="N97" s="26">
        <v>0</v>
      </c>
      <c r="O97" s="26">
        <v>0</v>
      </c>
      <c r="P97" s="26">
        <v>0</v>
      </c>
      <c r="Q97" s="26">
        <v>2000</v>
      </c>
      <c r="R97" s="26">
        <v>25</v>
      </c>
      <c r="S97" s="26" t="s">
        <v>189</v>
      </c>
      <c r="T97" s="26" t="s">
        <v>373</v>
      </c>
      <c r="U97" s="26" t="s">
        <v>402</v>
      </c>
      <c r="V97" s="92" t="s">
        <v>533</v>
      </c>
      <c r="W97" s="26" t="s">
        <v>403</v>
      </c>
      <c r="X97" s="26"/>
      <c r="Y97" s="26"/>
      <c r="Z97" s="26" t="s">
        <v>401</v>
      </c>
    </row>
    <row r="98" spans="1:73" s="101" customFormat="1" ht="231" customHeight="1" x14ac:dyDescent="0.25">
      <c r="A98" s="100">
        <v>14</v>
      </c>
      <c r="B98" s="31">
        <v>14</v>
      </c>
      <c r="C98" s="92" t="s">
        <v>601</v>
      </c>
      <c r="D98" s="102" t="s">
        <v>174</v>
      </c>
      <c r="E98" s="103">
        <v>1500</v>
      </c>
      <c r="F98" s="103">
        <v>1500</v>
      </c>
      <c r="G98" s="102">
        <v>0</v>
      </c>
      <c r="H98" s="102">
        <v>0</v>
      </c>
      <c r="I98" s="102">
        <v>0</v>
      </c>
      <c r="J98" s="102">
        <v>0</v>
      </c>
      <c r="K98" s="102">
        <v>0</v>
      </c>
      <c r="L98" s="102">
        <v>0</v>
      </c>
      <c r="M98" s="102">
        <v>0</v>
      </c>
      <c r="N98" s="102">
        <v>0</v>
      </c>
      <c r="O98" s="102">
        <v>0</v>
      </c>
      <c r="P98" s="102">
        <v>0</v>
      </c>
      <c r="Q98" s="102">
        <v>95</v>
      </c>
      <c r="R98" s="102">
        <v>0</v>
      </c>
      <c r="S98" s="102" t="s">
        <v>598</v>
      </c>
      <c r="T98" s="102"/>
      <c r="U98" s="102" t="s">
        <v>600</v>
      </c>
      <c r="V98" s="92" t="s">
        <v>599</v>
      </c>
      <c r="W98" s="102"/>
      <c r="X98" s="102"/>
      <c r="Y98" s="102"/>
      <c r="Z98" s="102"/>
    </row>
    <row r="99" spans="1:73" s="86" customFormat="1" ht="231" customHeight="1" x14ac:dyDescent="0.25">
      <c r="A99" s="30">
        <v>15</v>
      </c>
      <c r="B99" s="31">
        <v>15</v>
      </c>
      <c r="C99" s="26" t="s">
        <v>575</v>
      </c>
      <c r="D99" s="26" t="s">
        <v>174</v>
      </c>
      <c r="E99" s="26">
        <v>813.68</v>
      </c>
      <c r="F99" s="26">
        <v>253.68</v>
      </c>
      <c r="G99" s="26">
        <v>569</v>
      </c>
      <c r="H99" s="26"/>
      <c r="I99" s="26"/>
      <c r="J99" s="26"/>
      <c r="K99" s="26"/>
      <c r="L99" s="26"/>
      <c r="M99" s="26"/>
      <c r="N99" s="26"/>
      <c r="O99" s="26"/>
      <c r="P99" s="26"/>
      <c r="Q99" s="26">
        <v>110</v>
      </c>
      <c r="R99" s="26"/>
      <c r="S99" s="26" t="s">
        <v>154</v>
      </c>
      <c r="T99" s="26" t="s">
        <v>410</v>
      </c>
      <c r="U99" s="26" t="s">
        <v>409</v>
      </c>
      <c r="V99" s="26"/>
      <c r="W99" s="26"/>
      <c r="X99" s="26"/>
      <c r="Y99" s="26"/>
      <c r="Z99" s="93">
        <v>45581</v>
      </c>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row>
    <row r="100" spans="1:73" ht="20.25" customHeight="1" x14ac:dyDescent="0.25">
      <c r="A100" s="7"/>
      <c r="B100" s="18"/>
      <c r="C100" s="7" t="s">
        <v>68</v>
      </c>
      <c r="D100" s="7"/>
      <c r="E100" s="94">
        <f t="shared" ref="E100:R100" si="0">SUM(E7:E99)</f>
        <v>26196.202000000001</v>
      </c>
      <c r="F100" s="94">
        <f t="shared" si="0"/>
        <v>9178.41</v>
      </c>
      <c r="G100" s="94">
        <f t="shared" si="0"/>
        <v>7139.51</v>
      </c>
      <c r="H100" s="94">
        <f t="shared" si="0"/>
        <v>12.2</v>
      </c>
      <c r="I100" s="94">
        <f t="shared" si="0"/>
        <v>1337</v>
      </c>
      <c r="J100" s="94">
        <f t="shared" si="0"/>
        <v>458.4</v>
      </c>
      <c r="K100" s="94">
        <f t="shared" si="0"/>
        <v>10137</v>
      </c>
      <c r="L100" s="94">
        <f t="shared" si="0"/>
        <v>3050.0499999999997</v>
      </c>
      <c r="M100" s="94">
        <f t="shared" si="0"/>
        <v>1202.6399999999999</v>
      </c>
      <c r="N100" s="94">
        <f t="shared" si="0"/>
        <v>2.2360000000000002</v>
      </c>
      <c r="O100" s="94">
        <f t="shared" si="0"/>
        <v>20</v>
      </c>
      <c r="P100" s="94">
        <f t="shared" si="0"/>
        <v>458.3</v>
      </c>
      <c r="Q100" s="94">
        <f t="shared" si="0"/>
        <v>4531</v>
      </c>
      <c r="R100" s="94">
        <f t="shared" si="0"/>
        <v>613</v>
      </c>
      <c r="S100" s="94"/>
      <c r="T100" s="94"/>
      <c r="U100" s="94"/>
      <c r="V100" s="95"/>
      <c r="W100" s="94"/>
      <c r="X100" s="7"/>
      <c r="Y100" s="7"/>
      <c r="Z100" s="7"/>
    </row>
    <row r="101" spans="1:73" ht="15" customHeight="1" x14ac:dyDescent="0.25">
      <c r="A101" s="211"/>
      <c r="B101" s="150" t="s">
        <v>1</v>
      </c>
      <c r="C101" s="114" t="s">
        <v>0</v>
      </c>
      <c r="D101" s="114" t="s">
        <v>143</v>
      </c>
      <c r="E101" s="131" t="s">
        <v>9</v>
      </c>
      <c r="F101" s="132"/>
      <c r="G101" s="132"/>
      <c r="H101" s="132"/>
      <c r="I101" s="132"/>
      <c r="J101" s="132"/>
      <c r="K101" s="132"/>
      <c r="L101" s="132"/>
      <c r="M101" s="132"/>
      <c r="N101" s="132"/>
      <c r="O101" s="132"/>
      <c r="P101" s="133"/>
      <c r="Q101" s="131" t="s">
        <v>10</v>
      </c>
      <c r="R101" s="133"/>
      <c r="S101" s="114" t="s">
        <v>58</v>
      </c>
      <c r="T101" s="114" t="s">
        <v>13</v>
      </c>
      <c r="U101" s="114" t="s">
        <v>14</v>
      </c>
      <c r="V101" s="114" t="s">
        <v>15</v>
      </c>
      <c r="W101" s="114" t="s">
        <v>16</v>
      </c>
      <c r="X101" s="114" t="s">
        <v>222</v>
      </c>
      <c r="Y101" s="156" t="s">
        <v>223</v>
      </c>
      <c r="Z101" s="114" t="s">
        <v>146</v>
      </c>
    </row>
    <row r="102" spans="1:73" ht="15" customHeight="1" x14ac:dyDescent="0.25">
      <c r="A102" s="211"/>
      <c r="B102" s="151"/>
      <c r="C102" s="115"/>
      <c r="D102" s="115"/>
      <c r="E102" s="131" t="s">
        <v>2</v>
      </c>
      <c r="F102" s="132"/>
      <c r="G102" s="132"/>
      <c r="H102" s="132"/>
      <c r="I102" s="132"/>
      <c r="J102" s="133"/>
      <c r="K102" s="131" t="s">
        <v>3</v>
      </c>
      <c r="L102" s="132"/>
      <c r="M102" s="132"/>
      <c r="N102" s="132"/>
      <c r="O102" s="132"/>
      <c r="P102" s="133"/>
      <c r="Q102" s="114" t="s">
        <v>11</v>
      </c>
      <c r="R102" s="114" t="s">
        <v>12</v>
      </c>
      <c r="S102" s="115"/>
      <c r="T102" s="115"/>
      <c r="U102" s="115"/>
      <c r="V102" s="115"/>
      <c r="W102" s="115"/>
      <c r="X102" s="115"/>
      <c r="Y102" s="156"/>
      <c r="Z102" s="115"/>
    </row>
    <row r="103" spans="1:73" x14ac:dyDescent="0.25">
      <c r="A103" s="211"/>
      <c r="B103" s="152"/>
      <c r="C103" s="116"/>
      <c r="D103" s="115"/>
      <c r="E103" s="14" t="s">
        <v>8</v>
      </c>
      <c r="F103" s="14" t="s">
        <v>4</v>
      </c>
      <c r="G103" s="1" t="s">
        <v>5</v>
      </c>
      <c r="H103" s="1" t="s">
        <v>6</v>
      </c>
      <c r="I103" s="1" t="s">
        <v>23</v>
      </c>
      <c r="J103" s="1" t="s">
        <v>7</v>
      </c>
      <c r="K103" s="1" t="s">
        <v>8</v>
      </c>
      <c r="L103" s="1" t="s">
        <v>4</v>
      </c>
      <c r="M103" s="1" t="s">
        <v>5</v>
      </c>
      <c r="N103" s="1" t="s">
        <v>6</v>
      </c>
      <c r="O103" s="1" t="s">
        <v>23</v>
      </c>
      <c r="P103" s="1" t="s">
        <v>7</v>
      </c>
      <c r="Q103" s="116"/>
      <c r="R103" s="116"/>
      <c r="S103" s="116"/>
      <c r="T103" s="116"/>
      <c r="U103" s="116"/>
      <c r="V103" s="116"/>
      <c r="W103" s="116"/>
      <c r="X103" s="116"/>
      <c r="Y103" s="156"/>
      <c r="Z103" s="116"/>
    </row>
    <row r="104" spans="1:73" x14ac:dyDescent="0.25">
      <c r="A104" s="1"/>
      <c r="B104" s="36">
        <v>1</v>
      </c>
      <c r="C104" s="1">
        <v>2</v>
      </c>
      <c r="D104" s="116"/>
      <c r="E104" s="1">
        <v>3</v>
      </c>
      <c r="F104" s="1">
        <v>4</v>
      </c>
      <c r="G104" s="1">
        <v>5</v>
      </c>
      <c r="H104" s="1">
        <v>6</v>
      </c>
      <c r="I104" s="1">
        <v>7</v>
      </c>
      <c r="J104" s="1">
        <v>8</v>
      </c>
      <c r="K104" s="1">
        <v>9</v>
      </c>
      <c r="L104" s="1">
        <v>10</v>
      </c>
      <c r="M104" s="1">
        <v>11</v>
      </c>
      <c r="N104" s="1">
        <v>12</v>
      </c>
      <c r="O104" s="1">
        <v>13</v>
      </c>
      <c r="P104" s="1">
        <v>14</v>
      </c>
      <c r="Q104" s="1">
        <v>15</v>
      </c>
      <c r="R104" s="1">
        <v>16</v>
      </c>
      <c r="S104" s="1">
        <v>17</v>
      </c>
      <c r="T104" s="1">
        <v>18</v>
      </c>
      <c r="U104" s="1">
        <v>19</v>
      </c>
      <c r="V104" s="14">
        <v>20</v>
      </c>
      <c r="W104" s="1">
        <v>21</v>
      </c>
      <c r="X104" s="1">
        <v>22</v>
      </c>
      <c r="Y104" s="1">
        <v>23</v>
      </c>
      <c r="Z104" s="1">
        <v>24</v>
      </c>
    </row>
    <row r="105" spans="1:73" x14ac:dyDescent="0.25">
      <c r="A105" s="77"/>
      <c r="B105" s="39"/>
      <c r="C105" s="2"/>
      <c r="D105" s="2"/>
      <c r="E105" s="183" t="s">
        <v>72</v>
      </c>
      <c r="F105" s="184"/>
      <c r="G105" s="184"/>
      <c r="H105" s="184"/>
      <c r="I105" s="184"/>
      <c r="J105" s="184"/>
      <c r="K105" s="184"/>
      <c r="L105" s="184"/>
      <c r="M105" s="184"/>
      <c r="N105" s="184"/>
      <c r="O105" s="184"/>
      <c r="P105" s="184"/>
      <c r="Q105" s="184"/>
      <c r="R105" s="184"/>
      <c r="S105" s="184"/>
      <c r="T105" s="184"/>
      <c r="U105" s="184"/>
      <c r="V105" s="185"/>
      <c r="W105" s="2"/>
      <c r="X105" s="2"/>
      <c r="Y105" s="2"/>
      <c r="Z105" s="2"/>
    </row>
    <row r="106" spans="1:73" ht="15" customHeight="1" x14ac:dyDescent="0.25">
      <c r="A106" s="163" t="s">
        <v>505</v>
      </c>
      <c r="B106" s="136" t="s">
        <v>17</v>
      </c>
      <c r="C106" s="107" t="s">
        <v>121</v>
      </c>
      <c r="D106" s="107" t="s">
        <v>175</v>
      </c>
      <c r="E106" s="180">
        <v>2669</v>
      </c>
      <c r="F106" s="111">
        <v>1861</v>
      </c>
      <c r="G106" s="111">
        <v>460</v>
      </c>
      <c r="H106" s="111">
        <v>0</v>
      </c>
      <c r="I106" s="111">
        <v>0</v>
      </c>
      <c r="J106" s="111">
        <v>0</v>
      </c>
      <c r="K106" s="111">
        <v>2553</v>
      </c>
      <c r="L106" s="111">
        <v>2207</v>
      </c>
      <c r="M106" s="111">
        <v>346</v>
      </c>
      <c r="N106" s="111">
        <v>0</v>
      </c>
      <c r="O106" s="111">
        <v>0</v>
      </c>
      <c r="P106" s="111">
        <v>0</v>
      </c>
      <c r="Q106" s="111">
        <v>173</v>
      </c>
      <c r="R106" s="111">
        <v>155</v>
      </c>
      <c r="S106" s="111" t="s">
        <v>59</v>
      </c>
      <c r="T106" s="111" t="s">
        <v>388</v>
      </c>
      <c r="U106" s="111" t="s">
        <v>34</v>
      </c>
      <c r="V106" s="111" t="s">
        <v>56</v>
      </c>
      <c r="W106" s="111" t="s">
        <v>35</v>
      </c>
      <c r="X106" s="107" t="s">
        <v>276</v>
      </c>
      <c r="Y106" s="159" t="s">
        <v>35</v>
      </c>
      <c r="Z106" s="161"/>
    </row>
    <row r="107" spans="1:73" x14ac:dyDescent="0.25">
      <c r="A107" s="163"/>
      <c r="B107" s="137"/>
      <c r="C107" s="117"/>
      <c r="D107" s="117"/>
      <c r="E107" s="181"/>
      <c r="F107" s="112"/>
      <c r="G107" s="112"/>
      <c r="H107" s="112"/>
      <c r="I107" s="112"/>
      <c r="J107" s="112"/>
      <c r="K107" s="112"/>
      <c r="L107" s="112"/>
      <c r="M107" s="112"/>
      <c r="N107" s="112"/>
      <c r="O107" s="112"/>
      <c r="P107" s="112"/>
      <c r="Q107" s="112"/>
      <c r="R107" s="112"/>
      <c r="S107" s="112"/>
      <c r="T107" s="112"/>
      <c r="U107" s="112"/>
      <c r="V107" s="112"/>
      <c r="W107" s="112"/>
      <c r="X107" s="117"/>
      <c r="Y107" s="159"/>
      <c r="Z107" s="105"/>
    </row>
    <row r="108" spans="1:73" x14ac:dyDescent="0.25">
      <c r="A108" s="163"/>
      <c r="B108" s="137"/>
      <c r="C108" s="117"/>
      <c r="D108" s="117"/>
      <c r="E108" s="181"/>
      <c r="F108" s="112"/>
      <c r="G108" s="112"/>
      <c r="H108" s="112"/>
      <c r="I108" s="112"/>
      <c r="J108" s="112"/>
      <c r="K108" s="112"/>
      <c r="L108" s="112"/>
      <c r="M108" s="112"/>
      <c r="N108" s="112"/>
      <c r="O108" s="112"/>
      <c r="P108" s="112"/>
      <c r="Q108" s="112"/>
      <c r="R108" s="112"/>
      <c r="S108" s="112"/>
      <c r="T108" s="112"/>
      <c r="U108" s="112"/>
      <c r="V108" s="112"/>
      <c r="W108" s="112"/>
      <c r="X108" s="117"/>
      <c r="Y108" s="159"/>
      <c r="Z108" s="105"/>
    </row>
    <row r="109" spans="1:73" x14ac:dyDescent="0.25">
      <c r="A109" s="163"/>
      <c r="B109" s="137"/>
      <c r="C109" s="117"/>
      <c r="D109" s="117"/>
      <c r="E109" s="181"/>
      <c r="F109" s="112"/>
      <c r="G109" s="112"/>
      <c r="H109" s="112"/>
      <c r="I109" s="112"/>
      <c r="J109" s="112"/>
      <c r="K109" s="112"/>
      <c r="L109" s="112"/>
      <c r="M109" s="112"/>
      <c r="N109" s="112"/>
      <c r="O109" s="112"/>
      <c r="P109" s="112"/>
      <c r="Q109" s="112"/>
      <c r="R109" s="112"/>
      <c r="S109" s="112"/>
      <c r="T109" s="112"/>
      <c r="U109" s="112"/>
      <c r="V109" s="112"/>
      <c r="W109" s="112"/>
      <c r="X109" s="117"/>
      <c r="Y109" s="159"/>
      <c r="Z109" s="105"/>
    </row>
    <row r="110" spans="1:73" x14ac:dyDescent="0.25">
      <c r="A110" s="163"/>
      <c r="B110" s="137"/>
      <c r="C110" s="117"/>
      <c r="D110" s="117"/>
      <c r="E110" s="181"/>
      <c r="F110" s="112"/>
      <c r="G110" s="112"/>
      <c r="H110" s="112"/>
      <c r="I110" s="112"/>
      <c r="J110" s="112"/>
      <c r="K110" s="112"/>
      <c r="L110" s="112"/>
      <c r="M110" s="112"/>
      <c r="N110" s="112"/>
      <c r="O110" s="112"/>
      <c r="P110" s="112"/>
      <c r="Q110" s="112"/>
      <c r="R110" s="112"/>
      <c r="S110" s="112"/>
      <c r="T110" s="112"/>
      <c r="U110" s="112"/>
      <c r="V110" s="112"/>
      <c r="W110" s="112"/>
      <c r="X110" s="117"/>
      <c r="Y110" s="159"/>
      <c r="Z110" s="105"/>
    </row>
    <row r="111" spans="1:73" x14ac:dyDescent="0.25">
      <c r="A111" s="163"/>
      <c r="B111" s="137"/>
      <c r="C111" s="117"/>
      <c r="D111" s="117"/>
      <c r="E111" s="181"/>
      <c r="F111" s="112"/>
      <c r="G111" s="112"/>
      <c r="H111" s="112"/>
      <c r="I111" s="112"/>
      <c r="J111" s="112"/>
      <c r="K111" s="112"/>
      <c r="L111" s="112"/>
      <c r="M111" s="112"/>
      <c r="N111" s="112"/>
      <c r="O111" s="112"/>
      <c r="P111" s="112"/>
      <c r="Q111" s="112"/>
      <c r="R111" s="112"/>
      <c r="S111" s="112"/>
      <c r="T111" s="112"/>
      <c r="U111" s="112"/>
      <c r="V111" s="112"/>
      <c r="W111" s="112"/>
      <c r="X111" s="117"/>
      <c r="Y111" s="159"/>
      <c r="Z111" s="105"/>
    </row>
    <row r="112" spans="1:73" x14ac:dyDescent="0.25">
      <c r="A112" s="163"/>
      <c r="B112" s="137"/>
      <c r="C112" s="117"/>
      <c r="D112" s="117"/>
      <c r="E112" s="181"/>
      <c r="F112" s="112"/>
      <c r="G112" s="112"/>
      <c r="H112" s="112"/>
      <c r="I112" s="112"/>
      <c r="J112" s="112"/>
      <c r="K112" s="112"/>
      <c r="L112" s="112"/>
      <c r="M112" s="112"/>
      <c r="N112" s="112"/>
      <c r="O112" s="112"/>
      <c r="P112" s="112"/>
      <c r="Q112" s="112"/>
      <c r="R112" s="112"/>
      <c r="S112" s="112"/>
      <c r="T112" s="112"/>
      <c r="U112" s="112"/>
      <c r="V112" s="112"/>
      <c r="W112" s="112"/>
      <c r="X112" s="117"/>
      <c r="Y112" s="159"/>
      <c r="Z112" s="105"/>
    </row>
    <row r="113" spans="1:26" x14ac:dyDescent="0.25">
      <c r="A113" s="163"/>
      <c r="B113" s="137"/>
      <c r="C113" s="117"/>
      <c r="D113" s="117"/>
      <c r="E113" s="181"/>
      <c r="F113" s="112"/>
      <c r="G113" s="112"/>
      <c r="H113" s="112"/>
      <c r="I113" s="112"/>
      <c r="J113" s="112"/>
      <c r="K113" s="112"/>
      <c r="L113" s="112"/>
      <c r="M113" s="112"/>
      <c r="N113" s="112"/>
      <c r="O113" s="112"/>
      <c r="P113" s="112"/>
      <c r="Q113" s="112"/>
      <c r="R113" s="112"/>
      <c r="S113" s="112"/>
      <c r="T113" s="112"/>
      <c r="U113" s="112"/>
      <c r="V113" s="112"/>
      <c r="W113" s="112"/>
      <c r="X113" s="117"/>
      <c r="Y113" s="159"/>
      <c r="Z113" s="105"/>
    </row>
    <row r="114" spans="1:26" x14ac:dyDescent="0.25">
      <c r="A114" s="163"/>
      <c r="B114" s="137"/>
      <c r="C114" s="117"/>
      <c r="D114" s="117"/>
      <c r="E114" s="181"/>
      <c r="F114" s="112"/>
      <c r="G114" s="112"/>
      <c r="H114" s="112"/>
      <c r="I114" s="112"/>
      <c r="J114" s="112"/>
      <c r="K114" s="112"/>
      <c r="L114" s="112"/>
      <c r="M114" s="112"/>
      <c r="N114" s="112"/>
      <c r="O114" s="112"/>
      <c r="P114" s="112"/>
      <c r="Q114" s="112"/>
      <c r="R114" s="112"/>
      <c r="S114" s="112"/>
      <c r="T114" s="112"/>
      <c r="U114" s="112"/>
      <c r="V114" s="112"/>
      <c r="W114" s="112"/>
      <c r="X114" s="117"/>
      <c r="Y114" s="159"/>
      <c r="Z114" s="105"/>
    </row>
    <row r="115" spans="1:26" x14ac:dyDescent="0.25">
      <c r="A115" s="163"/>
      <c r="B115" s="138"/>
      <c r="C115" s="118"/>
      <c r="D115" s="118"/>
      <c r="E115" s="182"/>
      <c r="F115" s="113"/>
      <c r="G115" s="113"/>
      <c r="H115" s="113"/>
      <c r="I115" s="113"/>
      <c r="J115" s="113"/>
      <c r="K115" s="113"/>
      <c r="L115" s="113"/>
      <c r="M115" s="113"/>
      <c r="N115" s="113"/>
      <c r="O115" s="113"/>
      <c r="P115" s="113"/>
      <c r="Q115" s="113"/>
      <c r="R115" s="113"/>
      <c r="S115" s="113"/>
      <c r="T115" s="113"/>
      <c r="U115" s="113"/>
      <c r="V115" s="113"/>
      <c r="W115" s="113"/>
      <c r="X115" s="118"/>
      <c r="Y115" s="159"/>
      <c r="Z115" s="106"/>
    </row>
    <row r="116" spans="1:26" ht="172.5" customHeight="1" x14ac:dyDescent="0.25">
      <c r="A116" s="38">
        <v>17</v>
      </c>
      <c r="B116" s="35">
        <v>2</v>
      </c>
      <c r="C116" s="26" t="s">
        <v>415</v>
      </c>
      <c r="D116" s="26" t="s">
        <v>175</v>
      </c>
      <c r="E116" s="30">
        <v>632.5</v>
      </c>
      <c r="F116" s="30">
        <v>632.5</v>
      </c>
      <c r="G116" s="30"/>
      <c r="H116" s="30"/>
      <c r="I116" s="30"/>
      <c r="J116" s="30"/>
      <c r="K116" s="30">
        <v>558.54</v>
      </c>
      <c r="L116" s="30">
        <v>558.54</v>
      </c>
      <c r="M116" s="30"/>
      <c r="N116" s="30"/>
      <c r="O116" s="30"/>
      <c r="P116" s="30"/>
      <c r="Q116" s="30">
        <v>41</v>
      </c>
      <c r="R116" s="30">
        <v>10</v>
      </c>
      <c r="S116" s="26" t="s">
        <v>110</v>
      </c>
      <c r="T116" s="26" t="s">
        <v>569</v>
      </c>
      <c r="U116" s="26" t="s">
        <v>78</v>
      </c>
      <c r="V116" s="26" t="s">
        <v>568</v>
      </c>
      <c r="W116" s="26" t="s">
        <v>436</v>
      </c>
      <c r="X116" s="30" t="s">
        <v>276</v>
      </c>
      <c r="Y116" s="30" t="s">
        <v>80</v>
      </c>
      <c r="Z116" s="20"/>
    </row>
    <row r="117" spans="1:26" ht="37.5" customHeight="1" x14ac:dyDescent="0.25">
      <c r="A117" s="163">
        <v>18</v>
      </c>
      <c r="B117" s="177">
        <v>3</v>
      </c>
      <c r="C117" s="107" t="s">
        <v>437</v>
      </c>
      <c r="D117" s="107" t="s">
        <v>380</v>
      </c>
      <c r="E117" s="104">
        <v>6901.3</v>
      </c>
      <c r="F117" s="104">
        <v>690.1</v>
      </c>
      <c r="G117" s="104">
        <v>6211.2</v>
      </c>
      <c r="H117" s="104">
        <v>0</v>
      </c>
      <c r="I117" s="104">
        <v>0</v>
      </c>
      <c r="J117" s="104">
        <v>0</v>
      </c>
      <c r="K117" s="104">
        <v>4566.7</v>
      </c>
      <c r="L117" s="104">
        <v>456.7</v>
      </c>
      <c r="M117" s="104">
        <v>4110.1000000000004</v>
      </c>
      <c r="N117" s="104">
        <v>0</v>
      </c>
      <c r="O117" s="104">
        <v>0</v>
      </c>
      <c r="P117" s="104">
        <v>0</v>
      </c>
      <c r="Q117" s="104">
        <v>313</v>
      </c>
      <c r="R117" s="104">
        <v>234</v>
      </c>
      <c r="S117" s="104" t="s">
        <v>65</v>
      </c>
      <c r="T117" s="107" t="s">
        <v>407</v>
      </c>
      <c r="U117" s="107" t="s">
        <v>26</v>
      </c>
      <c r="V117" s="107" t="s">
        <v>565</v>
      </c>
      <c r="W117" s="88"/>
      <c r="X117" s="107" t="s">
        <v>276</v>
      </c>
      <c r="Y117" s="159" t="s">
        <v>567</v>
      </c>
      <c r="Z117" s="160"/>
    </row>
    <row r="118" spans="1:26" x14ac:dyDescent="0.25">
      <c r="A118" s="163"/>
      <c r="B118" s="178"/>
      <c r="C118" s="117"/>
      <c r="D118" s="117"/>
      <c r="E118" s="192"/>
      <c r="F118" s="192"/>
      <c r="G118" s="192"/>
      <c r="H118" s="192"/>
      <c r="I118" s="192"/>
      <c r="J118" s="192"/>
      <c r="K118" s="192"/>
      <c r="L118" s="192"/>
      <c r="M118" s="192"/>
      <c r="N118" s="192"/>
      <c r="O118" s="192"/>
      <c r="P118" s="192"/>
      <c r="Q118" s="192"/>
      <c r="R118" s="192"/>
      <c r="S118" s="192"/>
      <c r="T118" s="117"/>
      <c r="U118" s="117"/>
      <c r="V118" s="117"/>
      <c r="W118" s="117" t="s">
        <v>566</v>
      </c>
      <c r="X118" s="117"/>
      <c r="Y118" s="159"/>
      <c r="Z118" s="160"/>
    </row>
    <row r="119" spans="1:26" x14ac:dyDescent="0.25">
      <c r="A119" s="163"/>
      <c r="B119" s="178"/>
      <c r="C119" s="117"/>
      <c r="D119" s="117"/>
      <c r="E119" s="192"/>
      <c r="F119" s="192"/>
      <c r="G119" s="192"/>
      <c r="H119" s="192"/>
      <c r="I119" s="192"/>
      <c r="J119" s="192"/>
      <c r="K119" s="192"/>
      <c r="L119" s="192"/>
      <c r="M119" s="192"/>
      <c r="N119" s="192"/>
      <c r="O119" s="192"/>
      <c r="P119" s="192"/>
      <c r="Q119" s="192"/>
      <c r="R119" s="192"/>
      <c r="S119" s="192"/>
      <c r="T119" s="117"/>
      <c r="U119" s="117"/>
      <c r="V119" s="117"/>
      <c r="W119" s="117"/>
      <c r="X119" s="117"/>
      <c r="Y119" s="159"/>
      <c r="Z119" s="160"/>
    </row>
    <row r="120" spans="1:26" x14ac:dyDescent="0.25">
      <c r="A120" s="163"/>
      <c r="B120" s="178"/>
      <c r="C120" s="117"/>
      <c r="D120" s="117"/>
      <c r="E120" s="192"/>
      <c r="F120" s="192"/>
      <c r="G120" s="192"/>
      <c r="H120" s="192"/>
      <c r="I120" s="192"/>
      <c r="J120" s="192"/>
      <c r="K120" s="192"/>
      <c r="L120" s="192"/>
      <c r="M120" s="192"/>
      <c r="N120" s="192"/>
      <c r="O120" s="192"/>
      <c r="P120" s="192"/>
      <c r="Q120" s="192"/>
      <c r="R120" s="192"/>
      <c r="S120" s="192"/>
      <c r="T120" s="117"/>
      <c r="U120" s="117"/>
      <c r="V120" s="117"/>
      <c r="W120" s="117"/>
      <c r="X120" s="117"/>
      <c r="Y120" s="159"/>
      <c r="Z120" s="160"/>
    </row>
    <row r="121" spans="1:26" x14ac:dyDescent="0.25">
      <c r="A121" s="163"/>
      <c r="B121" s="178"/>
      <c r="C121" s="117"/>
      <c r="D121" s="117"/>
      <c r="E121" s="192"/>
      <c r="F121" s="192"/>
      <c r="G121" s="192"/>
      <c r="H121" s="192"/>
      <c r="I121" s="192"/>
      <c r="J121" s="192"/>
      <c r="K121" s="192"/>
      <c r="L121" s="192"/>
      <c r="M121" s="192"/>
      <c r="N121" s="192"/>
      <c r="O121" s="192"/>
      <c r="P121" s="192"/>
      <c r="Q121" s="192"/>
      <c r="R121" s="192"/>
      <c r="S121" s="192"/>
      <c r="T121" s="117"/>
      <c r="U121" s="117"/>
      <c r="V121" s="117"/>
      <c r="W121" s="117"/>
      <c r="X121" s="117"/>
      <c r="Y121" s="159"/>
      <c r="Z121" s="160"/>
    </row>
    <row r="122" spans="1:26" x14ac:dyDescent="0.25">
      <c r="A122" s="163"/>
      <c r="B122" s="178"/>
      <c r="C122" s="117"/>
      <c r="D122" s="117"/>
      <c r="E122" s="192"/>
      <c r="F122" s="192"/>
      <c r="G122" s="192"/>
      <c r="H122" s="192"/>
      <c r="I122" s="192"/>
      <c r="J122" s="192"/>
      <c r="K122" s="192"/>
      <c r="L122" s="192"/>
      <c r="M122" s="192"/>
      <c r="N122" s="192"/>
      <c r="O122" s="192"/>
      <c r="P122" s="192"/>
      <c r="Q122" s="192"/>
      <c r="R122" s="192"/>
      <c r="S122" s="192"/>
      <c r="T122" s="117"/>
      <c r="U122" s="117"/>
      <c r="V122" s="117"/>
      <c r="W122" s="117"/>
      <c r="X122" s="117"/>
      <c r="Y122" s="159"/>
      <c r="Z122" s="160"/>
    </row>
    <row r="123" spans="1:26" x14ac:dyDescent="0.25">
      <c r="A123" s="163"/>
      <c r="B123" s="178"/>
      <c r="C123" s="117"/>
      <c r="D123" s="117"/>
      <c r="E123" s="192"/>
      <c r="F123" s="192"/>
      <c r="G123" s="192"/>
      <c r="H123" s="192"/>
      <c r="I123" s="192"/>
      <c r="J123" s="192"/>
      <c r="K123" s="192"/>
      <c r="L123" s="192"/>
      <c r="M123" s="192"/>
      <c r="N123" s="192"/>
      <c r="O123" s="192"/>
      <c r="P123" s="192"/>
      <c r="Q123" s="192"/>
      <c r="R123" s="192"/>
      <c r="S123" s="192"/>
      <c r="T123" s="117"/>
      <c r="U123" s="117"/>
      <c r="V123" s="117"/>
      <c r="W123" s="117"/>
      <c r="X123" s="117"/>
      <c r="Y123" s="159"/>
      <c r="Z123" s="160"/>
    </row>
    <row r="124" spans="1:26" x14ac:dyDescent="0.25">
      <c r="A124" s="163"/>
      <c r="B124" s="178"/>
      <c r="C124" s="117"/>
      <c r="D124" s="117"/>
      <c r="E124" s="192"/>
      <c r="F124" s="192"/>
      <c r="G124" s="192"/>
      <c r="H124" s="192"/>
      <c r="I124" s="192"/>
      <c r="J124" s="192"/>
      <c r="K124" s="192"/>
      <c r="L124" s="192"/>
      <c r="M124" s="192"/>
      <c r="N124" s="192"/>
      <c r="O124" s="192"/>
      <c r="P124" s="192"/>
      <c r="Q124" s="192"/>
      <c r="R124" s="192"/>
      <c r="S124" s="192"/>
      <c r="T124" s="117"/>
      <c r="U124" s="117"/>
      <c r="V124" s="117"/>
      <c r="W124" s="117"/>
      <c r="X124" s="117"/>
      <c r="Y124" s="159"/>
      <c r="Z124" s="160"/>
    </row>
    <row r="125" spans="1:26" x14ac:dyDescent="0.25">
      <c r="A125" s="163"/>
      <c r="B125" s="178"/>
      <c r="C125" s="117"/>
      <c r="D125" s="117"/>
      <c r="E125" s="192"/>
      <c r="F125" s="192"/>
      <c r="G125" s="192"/>
      <c r="H125" s="192"/>
      <c r="I125" s="192"/>
      <c r="J125" s="192"/>
      <c r="K125" s="192"/>
      <c r="L125" s="192"/>
      <c r="M125" s="192"/>
      <c r="N125" s="192"/>
      <c r="O125" s="192"/>
      <c r="P125" s="192"/>
      <c r="Q125" s="192"/>
      <c r="R125" s="192"/>
      <c r="S125" s="192"/>
      <c r="T125" s="117"/>
      <c r="U125" s="117"/>
      <c r="V125" s="117"/>
      <c r="W125" s="117"/>
      <c r="X125" s="117"/>
      <c r="Y125" s="159"/>
      <c r="Z125" s="160"/>
    </row>
    <row r="126" spans="1:26" ht="24.75" customHeight="1" x14ac:dyDescent="0.25">
      <c r="A126" s="163"/>
      <c r="B126" s="178"/>
      <c r="C126" s="117"/>
      <c r="D126" s="117"/>
      <c r="E126" s="192"/>
      <c r="F126" s="192"/>
      <c r="G126" s="192"/>
      <c r="H126" s="192"/>
      <c r="I126" s="192"/>
      <c r="J126" s="192"/>
      <c r="K126" s="192"/>
      <c r="L126" s="192"/>
      <c r="M126" s="192"/>
      <c r="N126" s="192"/>
      <c r="O126" s="192"/>
      <c r="P126" s="192"/>
      <c r="Q126" s="192"/>
      <c r="R126" s="192"/>
      <c r="S126" s="192"/>
      <c r="T126" s="117"/>
      <c r="U126" s="117"/>
      <c r="V126" s="117"/>
      <c r="W126" s="117"/>
      <c r="X126" s="117"/>
      <c r="Y126" s="159"/>
      <c r="Z126" s="160"/>
    </row>
    <row r="127" spans="1:26" x14ac:dyDescent="0.25">
      <c r="A127" s="163"/>
      <c r="B127" s="179"/>
      <c r="C127" s="118"/>
      <c r="D127" s="118"/>
      <c r="E127" s="193"/>
      <c r="F127" s="193"/>
      <c r="G127" s="193"/>
      <c r="H127" s="193"/>
      <c r="I127" s="193"/>
      <c r="J127" s="193"/>
      <c r="K127" s="193"/>
      <c r="L127" s="193"/>
      <c r="M127" s="193"/>
      <c r="N127" s="193"/>
      <c r="O127" s="193"/>
      <c r="P127" s="193"/>
      <c r="Q127" s="193"/>
      <c r="R127" s="193"/>
      <c r="S127" s="193"/>
      <c r="T127" s="118"/>
      <c r="U127" s="118"/>
      <c r="V127" s="118"/>
      <c r="W127" s="79"/>
      <c r="X127" s="118"/>
      <c r="Y127" s="159"/>
      <c r="Z127" s="160"/>
    </row>
    <row r="128" spans="1:26" x14ac:dyDescent="0.25">
      <c r="A128" s="7"/>
      <c r="B128" s="12"/>
      <c r="C128" s="9" t="s">
        <v>68</v>
      </c>
      <c r="D128" s="9"/>
      <c r="E128" s="10">
        <f>SUM(E106:E127)</f>
        <v>10202.799999999999</v>
      </c>
      <c r="F128" s="10">
        <f t="shared" ref="F128:R128" si="1">SUM(F106:F127)</f>
        <v>3183.6</v>
      </c>
      <c r="G128" s="10">
        <f t="shared" si="1"/>
        <v>6671.2</v>
      </c>
      <c r="H128" s="10">
        <f t="shared" si="1"/>
        <v>0</v>
      </c>
      <c r="I128" s="10">
        <f t="shared" si="1"/>
        <v>0</v>
      </c>
      <c r="J128" s="10">
        <f t="shared" si="1"/>
        <v>0</v>
      </c>
      <c r="K128" s="10">
        <f t="shared" si="1"/>
        <v>7678.24</v>
      </c>
      <c r="L128" s="10">
        <f t="shared" si="1"/>
        <v>3222.24</v>
      </c>
      <c r="M128" s="10">
        <f t="shared" si="1"/>
        <v>4456.1000000000004</v>
      </c>
      <c r="N128" s="10">
        <f t="shared" si="1"/>
        <v>0</v>
      </c>
      <c r="O128" s="10">
        <f t="shared" si="1"/>
        <v>0</v>
      </c>
      <c r="P128" s="10">
        <f t="shared" si="1"/>
        <v>0</v>
      </c>
      <c r="Q128" s="10">
        <f t="shared" si="1"/>
        <v>527</v>
      </c>
      <c r="R128" s="10">
        <f t="shared" si="1"/>
        <v>399</v>
      </c>
      <c r="S128" s="8"/>
      <c r="T128" s="17"/>
      <c r="U128" s="17"/>
      <c r="V128" s="17"/>
      <c r="W128" s="17" t="s">
        <v>432</v>
      </c>
      <c r="X128" s="17"/>
      <c r="Y128" s="17"/>
      <c r="Z128" s="17"/>
    </row>
    <row r="129" spans="1:26" ht="15.75" customHeight="1" x14ac:dyDescent="0.25">
      <c r="A129" s="211"/>
      <c r="B129" s="150" t="s">
        <v>1</v>
      </c>
      <c r="C129" s="114" t="s">
        <v>0</v>
      </c>
      <c r="D129" s="114" t="s">
        <v>143</v>
      </c>
      <c r="E129" s="131" t="s">
        <v>9</v>
      </c>
      <c r="F129" s="132"/>
      <c r="G129" s="132"/>
      <c r="H129" s="132"/>
      <c r="I129" s="132"/>
      <c r="J129" s="132"/>
      <c r="K129" s="132"/>
      <c r="L129" s="132"/>
      <c r="M129" s="132"/>
      <c r="N129" s="132"/>
      <c r="O129" s="132"/>
      <c r="P129" s="133"/>
      <c r="Q129" s="131" t="s">
        <v>10</v>
      </c>
      <c r="R129" s="133"/>
      <c r="S129" s="114" t="s">
        <v>58</v>
      </c>
      <c r="T129" s="114" t="s">
        <v>13</v>
      </c>
      <c r="U129" s="114" t="s">
        <v>14</v>
      </c>
      <c r="V129" s="114" t="s">
        <v>15</v>
      </c>
      <c r="W129" s="89" t="s">
        <v>433</v>
      </c>
      <c r="X129" s="114" t="s">
        <v>222</v>
      </c>
      <c r="Y129" s="156" t="s">
        <v>223</v>
      </c>
      <c r="Z129" s="156" t="s">
        <v>146</v>
      </c>
    </row>
    <row r="130" spans="1:26" ht="48" customHeight="1" x14ac:dyDescent="0.25">
      <c r="A130" s="211"/>
      <c r="B130" s="151"/>
      <c r="C130" s="115"/>
      <c r="D130" s="115"/>
      <c r="E130" s="131" t="s">
        <v>346</v>
      </c>
      <c r="F130" s="132"/>
      <c r="G130" s="132"/>
      <c r="H130" s="132"/>
      <c r="I130" s="132"/>
      <c r="J130" s="133"/>
      <c r="K130" s="131" t="s">
        <v>347</v>
      </c>
      <c r="L130" s="132"/>
      <c r="M130" s="132"/>
      <c r="N130" s="132"/>
      <c r="O130" s="132"/>
      <c r="P130" s="133"/>
      <c r="Q130" s="114" t="s">
        <v>11</v>
      </c>
      <c r="R130" s="114" t="s">
        <v>12</v>
      </c>
      <c r="S130" s="115"/>
      <c r="T130" s="115"/>
      <c r="U130" s="115"/>
      <c r="V130" s="115"/>
      <c r="W130" s="90" t="s">
        <v>434</v>
      </c>
      <c r="X130" s="115"/>
      <c r="Y130" s="156"/>
      <c r="Z130" s="156"/>
    </row>
    <row r="131" spans="1:26" x14ac:dyDescent="0.25">
      <c r="A131" s="211"/>
      <c r="B131" s="152"/>
      <c r="C131" s="116"/>
      <c r="D131" s="115"/>
      <c r="E131" s="14" t="s">
        <v>8</v>
      </c>
      <c r="F131" s="14" t="s">
        <v>4</v>
      </c>
      <c r="G131" s="1" t="s">
        <v>5</v>
      </c>
      <c r="H131" s="1" t="s">
        <v>6</v>
      </c>
      <c r="I131" s="1" t="s">
        <v>23</v>
      </c>
      <c r="J131" s="1" t="s">
        <v>7</v>
      </c>
      <c r="K131" s="1" t="s">
        <v>8</v>
      </c>
      <c r="L131" s="1" t="s">
        <v>4</v>
      </c>
      <c r="M131" s="1" t="s">
        <v>5</v>
      </c>
      <c r="N131" s="1" t="s">
        <v>6</v>
      </c>
      <c r="O131" s="1" t="s">
        <v>23</v>
      </c>
      <c r="P131" s="1" t="s">
        <v>7</v>
      </c>
      <c r="Q131" s="116"/>
      <c r="R131" s="116"/>
      <c r="S131" s="116"/>
      <c r="T131" s="116"/>
      <c r="U131" s="116"/>
      <c r="V131" s="116"/>
      <c r="W131" s="91" t="s">
        <v>435</v>
      </c>
      <c r="X131" s="116"/>
      <c r="Y131" s="156"/>
      <c r="Z131" s="156"/>
    </row>
    <row r="132" spans="1:26" x14ac:dyDescent="0.25">
      <c r="A132" s="1"/>
      <c r="B132" s="36">
        <v>1</v>
      </c>
      <c r="C132" s="1">
        <v>2</v>
      </c>
      <c r="D132" s="116"/>
      <c r="E132" s="1">
        <v>3</v>
      </c>
      <c r="F132" s="1">
        <v>4</v>
      </c>
      <c r="G132" s="1">
        <v>5</v>
      </c>
      <c r="H132" s="1">
        <v>6</v>
      </c>
      <c r="I132" s="1">
        <v>7</v>
      </c>
      <c r="J132" s="1">
        <v>8</v>
      </c>
      <c r="K132" s="1">
        <v>9</v>
      </c>
      <c r="L132" s="1">
        <v>10</v>
      </c>
      <c r="M132" s="1">
        <v>11</v>
      </c>
      <c r="N132" s="1">
        <v>12</v>
      </c>
      <c r="O132" s="1">
        <v>13</v>
      </c>
      <c r="P132" s="1">
        <v>14</v>
      </c>
      <c r="Q132" s="1">
        <v>15</v>
      </c>
      <c r="R132" s="1">
        <v>16</v>
      </c>
      <c r="S132" s="1">
        <v>17</v>
      </c>
      <c r="T132" s="1">
        <v>18</v>
      </c>
      <c r="U132" s="1">
        <v>19</v>
      </c>
      <c r="V132" s="14">
        <v>20</v>
      </c>
      <c r="W132" s="1">
        <v>21</v>
      </c>
      <c r="X132" s="1">
        <v>21</v>
      </c>
      <c r="Y132" s="1">
        <v>21</v>
      </c>
      <c r="Z132" s="1"/>
    </row>
    <row r="133" spans="1:26" x14ac:dyDescent="0.25">
      <c r="A133" s="77"/>
      <c r="B133" s="39"/>
      <c r="C133" s="2"/>
      <c r="D133" s="2"/>
      <c r="E133" s="183" t="s">
        <v>74</v>
      </c>
      <c r="F133" s="184"/>
      <c r="G133" s="184"/>
      <c r="H133" s="184"/>
      <c r="I133" s="184"/>
      <c r="J133" s="184"/>
      <c r="K133" s="184"/>
      <c r="L133" s="184"/>
      <c r="M133" s="184"/>
      <c r="N133" s="184"/>
      <c r="O133" s="184"/>
      <c r="P133" s="184"/>
      <c r="Q133" s="184"/>
      <c r="R133" s="184"/>
      <c r="S133" s="184"/>
      <c r="T133" s="184"/>
      <c r="U133" s="184"/>
      <c r="V133" s="185"/>
      <c r="W133" s="2"/>
      <c r="X133" s="2"/>
      <c r="Y133" s="2"/>
      <c r="Z133" s="2"/>
    </row>
    <row r="134" spans="1:26" ht="15" customHeight="1" x14ac:dyDescent="0.25">
      <c r="A134" s="163">
        <v>19</v>
      </c>
      <c r="B134" s="177" t="s">
        <v>17</v>
      </c>
      <c r="C134" s="107" t="s">
        <v>122</v>
      </c>
      <c r="D134" s="107" t="s">
        <v>176</v>
      </c>
      <c r="E134" s="107">
        <v>577.6</v>
      </c>
      <c r="F134" s="107">
        <v>577.6</v>
      </c>
      <c r="G134" s="107">
        <v>0</v>
      </c>
      <c r="H134" s="107">
        <v>0</v>
      </c>
      <c r="I134" s="107">
        <v>0</v>
      </c>
      <c r="J134" s="107">
        <v>0</v>
      </c>
      <c r="K134" s="107">
        <v>577.6</v>
      </c>
      <c r="L134" s="107">
        <v>577.6</v>
      </c>
      <c r="M134" s="107">
        <v>0</v>
      </c>
      <c r="N134" s="107">
        <v>0</v>
      </c>
      <c r="O134" s="107">
        <v>0</v>
      </c>
      <c r="P134" s="107">
        <v>0</v>
      </c>
      <c r="Q134" s="107">
        <v>50</v>
      </c>
      <c r="R134" s="107">
        <v>35</v>
      </c>
      <c r="S134" s="107" t="s">
        <v>57</v>
      </c>
      <c r="T134" s="107" t="s">
        <v>19</v>
      </c>
      <c r="U134" s="107" t="s">
        <v>20</v>
      </c>
      <c r="V134" s="107" t="s">
        <v>55</v>
      </c>
      <c r="W134" s="107" t="s">
        <v>21</v>
      </c>
      <c r="X134" s="107" t="s">
        <v>256</v>
      </c>
      <c r="Y134" s="159" t="s">
        <v>257</v>
      </c>
      <c r="Z134" s="159" t="s">
        <v>240</v>
      </c>
    </row>
    <row r="135" spans="1:26" x14ac:dyDescent="0.25">
      <c r="A135" s="163"/>
      <c r="B135" s="178"/>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59"/>
      <c r="Z135" s="159"/>
    </row>
    <row r="136" spans="1:26" x14ac:dyDescent="0.25">
      <c r="A136" s="163"/>
      <c r="B136" s="178"/>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59"/>
      <c r="Z136" s="159"/>
    </row>
    <row r="137" spans="1:26" x14ac:dyDescent="0.25">
      <c r="A137" s="163"/>
      <c r="B137" s="178"/>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59"/>
      <c r="Z137" s="159"/>
    </row>
    <row r="138" spans="1:26" x14ac:dyDescent="0.25">
      <c r="A138" s="163"/>
      <c r="B138" s="178"/>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59"/>
      <c r="Z138" s="159"/>
    </row>
    <row r="139" spans="1:26" ht="36.75" customHeight="1" x14ac:dyDescent="0.25">
      <c r="A139" s="163"/>
      <c r="B139" s="178"/>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59"/>
      <c r="Z139" s="159"/>
    </row>
    <row r="140" spans="1:26" ht="15" customHeight="1" x14ac:dyDescent="0.25">
      <c r="A140" s="163"/>
      <c r="B140" s="178"/>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59"/>
      <c r="Z140" s="159"/>
    </row>
    <row r="141" spans="1:26" x14ac:dyDescent="0.25">
      <c r="A141" s="163"/>
      <c r="B141" s="178"/>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59"/>
      <c r="Z141" s="159"/>
    </row>
    <row r="142" spans="1:26" x14ac:dyDescent="0.25">
      <c r="A142" s="163"/>
      <c r="B142" s="178"/>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59"/>
      <c r="Z142" s="159"/>
    </row>
    <row r="143" spans="1:26" x14ac:dyDescent="0.25">
      <c r="A143" s="163"/>
      <c r="B143" s="178"/>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59"/>
      <c r="Z143" s="159"/>
    </row>
    <row r="144" spans="1:26" x14ac:dyDescent="0.25">
      <c r="A144" s="163"/>
      <c r="B144" s="179"/>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59"/>
      <c r="Z144" s="159"/>
    </row>
    <row r="145" spans="1:26" ht="94.5" customHeight="1" x14ac:dyDescent="0.25">
      <c r="A145" s="38">
        <v>20</v>
      </c>
      <c r="B145" s="33" t="s">
        <v>18</v>
      </c>
      <c r="C145" s="26" t="s">
        <v>281</v>
      </c>
      <c r="D145" s="32" t="s">
        <v>176</v>
      </c>
      <c r="E145" s="26">
        <v>517.4</v>
      </c>
      <c r="F145" s="26">
        <v>467.4</v>
      </c>
      <c r="G145" s="26">
        <v>0.5</v>
      </c>
      <c r="H145" s="26">
        <v>0</v>
      </c>
      <c r="I145" s="26">
        <v>0</v>
      </c>
      <c r="J145" s="26">
        <v>0</v>
      </c>
      <c r="K145" s="26">
        <v>517.4</v>
      </c>
      <c r="L145" s="26">
        <v>467.4</v>
      </c>
      <c r="M145" s="26">
        <v>0.5</v>
      </c>
      <c r="N145" s="26">
        <v>0</v>
      </c>
      <c r="O145" s="26">
        <v>0</v>
      </c>
      <c r="P145" s="26">
        <v>0</v>
      </c>
      <c r="Q145" s="26">
        <v>48</v>
      </c>
      <c r="R145" s="26">
        <v>24</v>
      </c>
      <c r="S145" s="26" t="s">
        <v>158</v>
      </c>
      <c r="T145" s="26" t="s">
        <v>552</v>
      </c>
      <c r="U145" s="26" t="s">
        <v>162</v>
      </c>
      <c r="V145" s="26" t="s">
        <v>438</v>
      </c>
      <c r="W145" s="26" t="s">
        <v>553</v>
      </c>
      <c r="X145" s="26" t="s">
        <v>256</v>
      </c>
      <c r="Y145" s="26" t="s">
        <v>282</v>
      </c>
      <c r="Z145" s="26" t="s">
        <v>283</v>
      </c>
    </row>
    <row r="146" spans="1:26" x14ac:dyDescent="0.25">
      <c r="A146" s="7"/>
      <c r="B146" s="13"/>
      <c r="C146" s="11" t="s">
        <v>73</v>
      </c>
      <c r="D146" s="11"/>
      <c r="E146" s="11">
        <f>SUM(E134:E145)</f>
        <v>1095</v>
      </c>
      <c r="F146" s="11">
        <f t="shared" ref="F146:R146" si="2">SUM(F134:F145)</f>
        <v>1045</v>
      </c>
      <c r="G146" s="11">
        <f t="shared" si="2"/>
        <v>0.5</v>
      </c>
      <c r="H146" s="11">
        <f t="shared" si="2"/>
        <v>0</v>
      </c>
      <c r="I146" s="11">
        <f t="shared" si="2"/>
        <v>0</v>
      </c>
      <c r="J146" s="11">
        <f t="shared" si="2"/>
        <v>0</v>
      </c>
      <c r="K146" s="11">
        <f t="shared" si="2"/>
        <v>1095</v>
      </c>
      <c r="L146" s="11">
        <f t="shared" si="2"/>
        <v>1045</v>
      </c>
      <c r="M146" s="11">
        <f t="shared" si="2"/>
        <v>0.5</v>
      </c>
      <c r="N146" s="11">
        <f t="shared" si="2"/>
        <v>0</v>
      </c>
      <c r="O146" s="11">
        <f t="shared" si="2"/>
        <v>0</v>
      </c>
      <c r="P146" s="11">
        <f t="shared" si="2"/>
        <v>0</v>
      </c>
      <c r="Q146" s="11">
        <f t="shared" si="2"/>
        <v>98</v>
      </c>
      <c r="R146" s="11">
        <f t="shared" si="2"/>
        <v>59</v>
      </c>
      <c r="S146" s="11"/>
      <c r="T146" s="11"/>
      <c r="U146" s="11"/>
      <c r="V146" s="11"/>
      <c r="W146" s="11"/>
      <c r="X146" s="11"/>
      <c r="Y146" s="11"/>
      <c r="Z146" s="11"/>
    </row>
    <row r="147" spans="1:26" ht="15.75" customHeight="1" x14ac:dyDescent="0.25">
      <c r="A147" s="211"/>
      <c r="B147" s="150" t="s">
        <v>1</v>
      </c>
      <c r="C147" s="114" t="s">
        <v>0</v>
      </c>
      <c r="D147" s="114" t="s">
        <v>143</v>
      </c>
      <c r="E147" s="131" t="s">
        <v>9</v>
      </c>
      <c r="F147" s="132"/>
      <c r="G147" s="132"/>
      <c r="H147" s="132"/>
      <c r="I147" s="132"/>
      <c r="J147" s="132"/>
      <c r="K147" s="132"/>
      <c r="L147" s="132"/>
      <c r="M147" s="132"/>
      <c r="N147" s="132"/>
      <c r="O147" s="132"/>
      <c r="P147" s="133"/>
      <c r="Q147" s="131" t="s">
        <v>10</v>
      </c>
      <c r="R147" s="133"/>
      <c r="S147" s="114" t="s">
        <v>58</v>
      </c>
      <c r="T147" s="114" t="s">
        <v>13</v>
      </c>
      <c r="U147" s="114" t="s">
        <v>14</v>
      </c>
      <c r="V147" s="114" t="s">
        <v>15</v>
      </c>
      <c r="W147" s="114" t="s">
        <v>16</v>
      </c>
      <c r="X147" s="114" t="s">
        <v>222</v>
      </c>
      <c r="Y147" s="156" t="s">
        <v>223</v>
      </c>
      <c r="Z147" s="114" t="s">
        <v>146</v>
      </c>
    </row>
    <row r="148" spans="1:26" ht="38.25" customHeight="1" x14ac:dyDescent="0.25">
      <c r="A148" s="211"/>
      <c r="B148" s="151"/>
      <c r="C148" s="115"/>
      <c r="D148" s="115"/>
      <c r="E148" s="131" t="s">
        <v>2</v>
      </c>
      <c r="F148" s="132"/>
      <c r="G148" s="132"/>
      <c r="H148" s="132"/>
      <c r="I148" s="132"/>
      <c r="J148" s="133"/>
      <c r="K148" s="131" t="s">
        <v>347</v>
      </c>
      <c r="L148" s="132"/>
      <c r="M148" s="132"/>
      <c r="N148" s="132"/>
      <c r="O148" s="132"/>
      <c r="P148" s="133"/>
      <c r="Q148" s="114" t="s">
        <v>11</v>
      </c>
      <c r="R148" s="114" t="s">
        <v>12</v>
      </c>
      <c r="S148" s="115"/>
      <c r="T148" s="115"/>
      <c r="U148" s="115"/>
      <c r="V148" s="115"/>
      <c r="W148" s="115"/>
      <c r="X148" s="115"/>
      <c r="Y148" s="156"/>
      <c r="Z148" s="115"/>
    </row>
    <row r="149" spans="1:26" x14ac:dyDescent="0.25">
      <c r="A149" s="211"/>
      <c r="B149" s="152"/>
      <c r="C149" s="116"/>
      <c r="D149" s="115"/>
      <c r="E149" s="14" t="s">
        <v>8</v>
      </c>
      <c r="F149" s="14" t="s">
        <v>4</v>
      </c>
      <c r="G149" s="1" t="s">
        <v>5</v>
      </c>
      <c r="H149" s="1" t="s">
        <v>6</v>
      </c>
      <c r="I149" s="1" t="s">
        <v>23</v>
      </c>
      <c r="J149" s="1" t="s">
        <v>7</v>
      </c>
      <c r="K149" s="1" t="s">
        <v>8</v>
      </c>
      <c r="L149" s="1" t="s">
        <v>4</v>
      </c>
      <c r="M149" s="1" t="s">
        <v>5</v>
      </c>
      <c r="N149" s="1" t="s">
        <v>6</v>
      </c>
      <c r="O149" s="1" t="s">
        <v>23</v>
      </c>
      <c r="P149" s="1" t="s">
        <v>7</v>
      </c>
      <c r="Q149" s="116"/>
      <c r="R149" s="116"/>
      <c r="S149" s="116"/>
      <c r="T149" s="116"/>
      <c r="U149" s="116"/>
      <c r="V149" s="116"/>
      <c r="W149" s="116"/>
      <c r="X149" s="116"/>
      <c r="Y149" s="156"/>
      <c r="Z149" s="116"/>
    </row>
    <row r="150" spans="1:26" x14ac:dyDescent="0.25">
      <c r="A150" s="1"/>
      <c r="B150" s="36">
        <v>1</v>
      </c>
      <c r="C150" s="1">
        <v>2</v>
      </c>
      <c r="D150" s="116"/>
      <c r="E150" s="1">
        <v>3</v>
      </c>
      <c r="F150" s="1">
        <v>4</v>
      </c>
      <c r="G150" s="1">
        <v>5</v>
      </c>
      <c r="H150" s="1">
        <v>6</v>
      </c>
      <c r="I150" s="1">
        <v>7</v>
      </c>
      <c r="J150" s="1">
        <v>8</v>
      </c>
      <c r="K150" s="1">
        <v>9</v>
      </c>
      <c r="L150" s="1">
        <v>10</v>
      </c>
      <c r="M150" s="1">
        <v>11</v>
      </c>
      <c r="N150" s="1">
        <v>12</v>
      </c>
      <c r="O150" s="1">
        <v>13</v>
      </c>
      <c r="P150" s="1">
        <v>14</v>
      </c>
      <c r="Q150" s="1">
        <v>15</v>
      </c>
      <c r="R150" s="1">
        <v>16</v>
      </c>
      <c r="S150" s="1">
        <v>17</v>
      </c>
      <c r="T150" s="1">
        <v>18</v>
      </c>
      <c r="U150" s="1">
        <v>19</v>
      </c>
      <c r="V150" s="14">
        <v>20</v>
      </c>
      <c r="W150" s="1">
        <v>21</v>
      </c>
      <c r="X150" s="1">
        <v>21</v>
      </c>
      <c r="Y150" s="1">
        <v>21</v>
      </c>
      <c r="Z150" s="14"/>
    </row>
    <row r="151" spans="1:26" x14ac:dyDescent="0.25">
      <c r="A151" s="77"/>
      <c r="B151" s="39"/>
      <c r="C151" s="2"/>
      <c r="D151" s="2"/>
      <c r="E151" s="183" t="s">
        <v>75</v>
      </c>
      <c r="F151" s="184"/>
      <c r="G151" s="184"/>
      <c r="H151" s="184"/>
      <c r="I151" s="184"/>
      <c r="J151" s="184"/>
      <c r="K151" s="184"/>
      <c r="L151" s="184"/>
      <c r="M151" s="184"/>
      <c r="N151" s="184"/>
      <c r="O151" s="184"/>
      <c r="P151" s="184"/>
      <c r="Q151" s="184"/>
      <c r="R151" s="184"/>
      <c r="S151" s="184"/>
      <c r="T151" s="184"/>
      <c r="U151" s="184"/>
      <c r="V151" s="185"/>
      <c r="W151" s="2"/>
      <c r="X151" s="2"/>
      <c r="Y151" s="2"/>
      <c r="Z151" s="2"/>
    </row>
    <row r="152" spans="1:26" ht="15" customHeight="1" x14ac:dyDescent="0.25">
      <c r="A152" s="119">
        <v>21</v>
      </c>
      <c r="B152" s="136" t="s">
        <v>17</v>
      </c>
      <c r="C152" s="120" t="s">
        <v>123</v>
      </c>
      <c r="D152" s="120" t="s">
        <v>177</v>
      </c>
      <c r="E152" s="194">
        <v>11409.1</v>
      </c>
      <c r="F152" s="189">
        <v>3422.7</v>
      </c>
      <c r="G152" s="189">
        <v>7986.4</v>
      </c>
      <c r="H152" s="164">
        <v>0</v>
      </c>
      <c r="I152" s="164">
        <v>0</v>
      </c>
      <c r="J152" s="164">
        <v>0</v>
      </c>
      <c r="K152" s="164">
        <v>8000</v>
      </c>
      <c r="L152" s="164">
        <v>5163</v>
      </c>
      <c r="M152" s="164">
        <v>2000</v>
      </c>
      <c r="N152" s="164">
        <v>837</v>
      </c>
      <c r="O152" s="164">
        <v>0</v>
      </c>
      <c r="P152" s="164">
        <v>0</v>
      </c>
      <c r="Q152" s="164">
        <v>2500</v>
      </c>
      <c r="R152" s="120">
        <v>350</v>
      </c>
      <c r="S152" s="120" t="s">
        <v>63</v>
      </c>
      <c r="T152" s="120" t="s">
        <v>294</v>
      </c>
      <c r="U152" s="120" t="s">
        <v>102</v>
      </c>
      <c r="V152" s="120" t="s">
        <v>439</v>
      </c>
      <c r="W152" s="120" t="s">
        <v>295</v>
      </c>
      <c r="X152" s="120" t="s">
        <v>254</v>
      </c>
      <c r="Y152" s="220">
        <v>89058933338</v>
      </c>
      <c r="Z152" s="111" t="s">
        <v>427</v>
      </c>
    </row>
    <row r="153" spans="1:26" ht="15" customHeight="1" x14ac:dyDescent="0.25">
      <c r="A153" s="119"/>
      <c r="B153" s="137"/>
      <c r="C153" s="121"/>
      <c r="D153" s="121"/>
      <c r="E153" s="195"/>
      <c r="F153" s="190"/>
      <c r="G153" s="190"/>
      <c r="H153" s="165"/>
      <c r="I153" s="165"/>
      <c r="J153" s="165"/>
      <c r="K153" s="165"/>
      <c r="L153" s="165"/>
      <c r="M153" s="165"/>
      <c r="N153" s="165"/>
      <c r="O153" s="165"/>
      <c r="P153" s="165"/>
      <c r="Q153" s="165"/>
      <c r="R153" s="121"/>
      <c r="S153" s="121"/>
      <c r="T153" s="121"/>
      <c r="U153" s="121"/>
      <c r="V153" s="121"/>
      <c r="W153" s="121"/>
      <c r="X153" s="121"/>
      <c r="Y153" s="121"/>
      <c r="Z153" s="112"/>
    </row>
    <row r="154" spans="1:26" x14ac:dyDescent="0.25">
      <c r="A154" s="119"/>
      <c r="B154" s="137"/>
      <c r="C154" s="121"/>
      <c r="D154" s="121"/>
      <c r="E154" s="195"/>
      <c r="F154" s="190"/>
      <c r="G154" s="190"/>
      <c r="H154" s="165"/>
      <c r="I154" s="165"/>
      <c r="J154" s="165"/>
      <c r="K154" s="165"/>
      <c r="L154" s="165"/>
      <c r="M154" s="165"/>
      <c r="N154" s="165"/>
      <c r="O154" s="165"/>
      <c r="P154" s="165"/>
      <c r="Q154" s="165"/>
      <c r="R154" s="121"/>
      <c r="S154" s="121"/>
      <c r="T154" s="121"/>
      <c r="U154" s="121"/>
      <c r="V154" s="121"/>
      <c r="W154" s="121"/>
      <c r="X154" s="121"/>
      <c r="Y154" s="121"/>
      <c r="Z154" s="112"/>
    </row>
    <row r="155" spans="1:26" x14ac:dyDescent="0.25">
      <c r="A155" s="119"/>
      <c r="B155" s="137"/>
      <c r="C155" s="121"/>
      <c r="D155" s="121"/>
      <c r="E155" s="195"/>
      <c r="F155" s="190"/>
      <c r="G155" s="190"/>
      <c r="H155" s="165"/>
      <c r="I155" s="165"/>
      <c r="J155" s="165"/>
      <c r="K155" s="165"/>
      <c r="L155" s="165"/>
      <c r="M155" s="165"/>
      <c r="N155" s="165"/>
      <c r="O155" s="165"/>
      <c r="P155" s="165"/>
      <c r="Q155" s="165"/>
      <c r="R155" s="121"/>
      <c r="S155" s="121"/>
      <c r="T155" s="121"/>
      <c r="U155" s="121"/>
      <c r="V155" s="121"/>
      <c r="W155" s="121"/>
      <c r="X155" s="121"/>
      <c r="Y155" s="121"/>
      <c r="Z155" s="112"/>
    </row>
    <row r="156" spans="1:26" x14ac:dyDescent="0.25">
      <c r="A156" s="119"/>
      <c r="B156" s="137"/>
      <c r="C156" s="121"/>
      <c r="D156" s="121"/>
      <c r="E156" s="195"/>
      <c r="F156" s="190"/>
      <c r="G156" s="190"/>
      <c r="H156" s="165"/>
      <c r="I156" s="165"/>
      <c r="J156" s="165"/>
      <c r="K156" s="165"/>
      <c r="L156" s="165"/>
      <c r="M156" s="165"/>
      <c r="N156" s="165"/>
      <c r="O156" s="165"/>
      <c r="P156" s="165"/>
      <c r="Q156" s="165"/>
      <c r="R156" s="121"/>
      <c r="S156" s="121"/>
      <c r="T156" s="121"/>
      <c r="U156" s="121"/>
      <c r="V156" s="121"/>
      <c r="W156" s="121"/>
      <c r="X156" s="121"/>
      <c r="Y156" s="121"/>
      <c r="Z156" s="112"/>
    </row>
    <row r="157" spans="1:26" ht="102.75" customHeight="1" x14ac:dyDescent="0.25">
      <c r="A157" s="119"/>
      <c r="B157" s="138"/>
      <c r="C157" s="122"/>
      <c r="D157" s="122"/>
      <c r="E157" s="196"/>
      <c r="F157" s="191"/>
      <c r="G157" s="191"/>
      <c r="H157" s="166"/>
      <c r="I157" s="166"/>
      <c r="J157" s="166"/>
      <c r="K157" s="166"/>
      <c r="L157" s="166"/>
      <c r="M157" s="166"/>
      <c r="N157" s="166"/>
      <c r="O157" s="166"/>
      <c r="P157" s="166"/>
      <c r="Q157" s="166"/>
      <c r="R157" s="122"/>
      <c r="S157" s="122"/>
      <c r="T157" s="122"/>
      <c r="U157" s="122"/>
      <c r="V157" s="122"/>
      <c r="W157" s="122"/>
      <c r="X157" s="122"/>
      <c r="Y157" s="122"/>
      <c r="Z157" s="113"/>
    </row>
    <row r="158" spans="1:26" ht="185.25" customHeight="1" x14ac:dyDescent="0.25">
      <c r="A158" s="38">
        <v>22</v>
      </c>
      <c r="B158" s="35">
        <v>2</v>
      </c>
      <c r="C158" s="26" t="s">
        <v>498</v>
      </c>
      <c r="D158" s="26" t="s">
        <v>177</v>
      </c>
      <c r="E158" s="26">
        <v>1535.8</v>
      </c>
      <c r="F158" s="26">
        <v>0</v>
      </c>
      <c r="G158" s="26">
        <v>1228.5999999999999</v>
      </c>
      <c r="H158" s="26">
        <v>307.2</v>
      </c>
      <c r="I158" s="30">
        <v>0</v>
      </c>
      <c r="J158" s="30">
        <v>0</v>
      </c>
      <c r="K158" s="30">
        <v>164.4</v>
      </c>
      <c r="L158" s="30">
        <v>0</v>
      </c>
      <c r="M158" s="30">
        <v>0</v>
      </c>
      <c r="N158" s="30">
        <v>40.6</v>
      </c>
      <c r="O158" s="30">
        <v>0</v>
      </c>
      <c r="P158" s="30">
        <v>0</v>
      </c>
      <c r="Q158" s="30">
        <v>105</v>
      </c>
      <c r="R158" s="30">
        <v>33</v>
      </c>
      <c r="S158" s="30" t="s">
        <v>349</v>
      </c>
      <c r="T158" s="26" t="s">
        <v>109</v>
      </c>
      <c r="U158" s="26" t="s">
        <v>77</v>
      </c>
      <c r="V158" s="26" t="s">
        <v>440</v>
      </c>
      <c r="W158" s="26" t="s">
        <v>441</v>
      </c>
      <c r="X158" s="26" t="s">
        <v>254</v>
      </c>
      <c r="Y158" s="26" t="s">
        <v>245</v>
      </c>
      <c r="Z158" s="26" t="s">
        <v>427</v>
      </c>
    </row>
    <row r="159" spans="1:26" ht="102.75" hidden="1" customHeight="1" x14ac:dyDescent="0.25">
      <c r="A159" s="30"/>
      <c r="B159" s="37"/>
      <c r="C159" s="25"/>
      <c r="D159" s="25"/>
      <c r="E159" s="29"/>
      <c r="F159" s="27"/>
      <c r="G159" s="27"/>
      <c r="H159" s="28"/>
      <c r="I159" s="28"/>
      <c r="J159" s="28"/>
      <c r="K159" s="28"/>
      <c r="L159" s="28"/>
      <c r="M159" s="28"/>
      <c r="N159" s="28"/>
      <c r="O159" s="28"/>
      <c r="P159" s="28"/>
      <c r="Q159" s="28"/>
      <c r="R159" s="25"/>
      <c r="S159" s="25"/>
      <c r="T159" s="25"/>
      <c r="U159" s="25"/>
      <c r="V159" s="25"/>
      <c r="W159" s="25"/>
      <c r="X159" s="25"/>
      <c r="Y159" s="25"/>
      <c r="Z159" s="20"/>
    </row>
    <row r="160" spans="1:26" ht="102.75" hidden="1" customHeight="1" x14ac:dyDescent="0.25">
      <c r="A160" s="30"/>
      <c r="B160" s="37"/>
      <c r="C160" s="25"/>
      <c r="D160" s="25"/>
      <c r="E160" s="29"/>
      <c r="F160" s="27"/>
      <c r="G160" s="27"/>
      <c r="H160" s="28"/>
      <c r="I160" s="28"/>
      <c r="J160" s="28"/>
      <c r="K160" s="28"/>
      <c r="L160" s="28"/>
      <c r="M160" s="28"/>
      <c r="N160" s="28"/>
      <c r="O160" s="28"/>
      <c r="P160" s="28"/>
      <c r="Q160" s="28"/>
      <c r="R160" s="25"/>
      <c r="S160" s="25"/>
      <c r="T160" s="25"/>
      <c r="U160" s="25"/>
      <c r="V160" s="25"/>
      <c r="W160" s="25"/>
      <c r="X160" s="25"/>
      <c r="Y160" s="25"/>
      <c r="Z160" s="20"/>
    </row>
    <row r="161" spans="1:26" ht="102.75" hidden="1" customHeight="1" x14ac:dyDescent="0.25">
      <c r="A161" s="30"/>
      <c r="B161" s="37"/>
      <c r="C161" s="25"/>
      <c r="D161" s="25"/>
      <c r="E161" s="29"/>
      <c r="F161" s="27"/>
      <c r="G161" s="27"/>
      <c r="H161" s="28"/>
      <c r="I161" s="28"/>
      <c r="J161" s="28"/>
      <c r="K161" s="28"/>
      <c r="L161" s="28"/>
      <c r="M161" s="28"/>
      <c r="N161" s="28"/>
      <c r="O161" s="28"/>
      <c r="P161" s="28"/>
      <c r="Q161" s="28"/>
      <c r="R161" s="25"/>
      <c r="S161" s="25"/>
      <c r="T161" s="25"/>
      <c r="U161" s="25"/>
      <c r="V161" s="25"/>
      <c r="W161" s="25"/>
      <c r="X161" s="25"/>
      <c r="Y161" s="25"/>
      <c r="Z161" s="20"/>
    </row>
    <row r="162" spans="1:26" ht="102.75" hidden="1" customHeight="1" x14ac:dyDescent="0.25">
      <c r="A162" s="30"/>
      <c r="B162" s="37"/>
      <c r="C162" s="25"/>
      <c r="D162" s="25"/>
      <c r="E162" s="29"/>
      <c r="F162" s="27"/>
      <c r="G162" s="27"/>
      <c r="H162" s="28"/>
      <c r="I162" s="28"/>
      <c r="J162" s="28"/>
      <c r="K162" s="28"/>
      <c r="L162" s="28"/>
      <c r="M162" s="28"/>
      <c r="N162" s="28"/>
      <c r="O162" s="28"/>
      <c r="P162" s="28"/>
      <c r="Q162" s="28"/>
      <c r="R162" s="25"/>
      <c r="S162" s="25"/>
      <c r="T162" s="25"/>
      <c r="U162" s="25"/>
      <c r="V162" s="25"/>
      <c r="W162" s="25"/>
      <c r="X162" s="25"/>
      <c r="Y162" s="25"/>
      <c r="Z162" s="20"/>
    </row>
    <row r="163" spans="1:26" ht="102.75" hidden="1" customHeight="1" x14ac:dyDescent="0.25">
      <c r="A163" s="30"/>
      <c r="B163" s="37"/>
      <c r="C163" s="25"/>
      <c r="D163" s="25"/>
      <c r="E163" s="29"/>
      <c r="F163" s="27"/>
      <c r="G163" s="27"/>
      <c r="H163" s="28"/>
      <c r="I163" s="28"/>
      <c r="J163" s="28"/>
      <c r="K163" s="28"/>
      <c r="L163" s="28"/>
      <c r="M163" s="28"/>
      <c r="N163" s="28"/>
      <c r="O163" s="28"/>
      <c r="P163" s="28"/>
      <c r="Q163" s="28"/>
      <c r="R163" s="25"/>
      <c r="S163" s="25"/>
      <c r="T163" s="25"/>
      <c r="U163" s="25"/>
      <c r="V163" s="25"/>
      <c r="W163" s="25"/>
      <c r="X163" s="25"/>
      <c r="Y163" s="25"/>
      <c r="Z163" s="20"/>
    </row>
    <row r="164" spans="1:26" ht="15" customHeight="1" x14ac:dyDescent="0.25">
      <c r="A164" s="119">
        <v>23</v>
      </c>
      <c r="B164" s="136" t="s">
        <v>22</v>
      </c>
      <c r="C164" s="120" t="s">
        <v>334</v>
      </c>
      <c r="D164" s="120" t="s">
        <v>177</v>
      </c>
      <c r="E164" s="120">
        <v>1563</v>
      </c>
      <c r="F164" s="120">
        <v>0</v>
      </c>
      <c r="G164" s="120">
        <v>614.93700000000001</v>
      </c>
      <c r="H164" s="120">
        <v>0</v>
      </c>
      <c r="I164" s="120">
        <v>0</v>
      </c>
      <c r="J164" s="120">
        <v>0</v>
      </c>
      <c r="K164" s="120">
        <v>938</v>
      </c>
      <c r="L164" s="120">
        <v>0</v>
      </c>
      <c r="M164" s="120">
        <v>0</v>
      </c>
      <c r="N164" s="120">
        <v>0</v>
      </c>
      <c r="O164" s="120">
        <v>0</v>
      </c>
      <c r="P164" s="120">
        <v>0</v>
      </c>
      <c r="Q164" s="120">
        <v>75</v>
      </c>
      <c r="R164" s="120">
        <v>30</v>
      </c>
      <c r="S164" s="120" t="s">
        <v>335</v>
      </c>
      <c r="T164" s="120" t="s">
        <v>443</v>
      </c>
      <c r="U164" s="120" t="s">
        <v>336</v>
      </c>
      <c r="V164" s="120" t="s">
        <v>442</v>
      </c>
      <c r="W164" s="120" t="s">
        <v>296</v>
      </c>
      <c r="X164" s="120" t="s">
        <v>254</v>
      </c>
      <c r="Y164" s="120" t="s">
        <v>246</v>
      </c>
      <c r="Z164" s="157" t="s">
        <v>444</v>
      </c>
    </row>
    <row r="165" spans="1:26" x14ac:dyDescent="0.25">
      <c r="A165" s="119"/>
      <c r="B165" s="137"/>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57"/>
    </row>
    <row r="166" spans="1:26" x14ac:dyDescent="0.25">
      <c r="A166" s="119"/>
      <c r="B166" s="137"/>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57"/>
    </row>
    <row r="167" spans="1:26" x14ac:dyDescent="0.25">
      <c r="A167" s="119"/>
      <c r="B167" s="137"/>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57"/>
    </row>
    <row r="168" spans="1:26" x14ac:dyDescent="0.25">
      <c r="A168" s="119"/>
      <c r="B168" s="137"/>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57"/>
    </row>
    <row r="169" spans="1:26" x14ac:dyDescent="0.25">
      <c r="A169" s="119"/>
      <c r="B169" s="137"/>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57"/>
    </row>
    <row r="170" spans="1:26" ht="47.25" customHeight="1" x14ac:dyDescent="0.25">
      <c r="A170" s="119"/>
      <c r="B170" s="137"/>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57"/>
    </row>
    <row r="171" spans="1:26" ht="60" customHeight="1" x14ac:dyDescent="0.25">
      <c r="A171" s="119"/>
      <c r="B171" s="138"/>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57"/>
    </row>
    <row r="172" spans="1:26" ht="111.75" customHeight="1" x14ac:dyDescent="0.25">
      <c r="A172" s="30">
        <v>24</v>
      </c>
      <c r="B172" s="35">
        <v>4</v>
      </c>
      <c r="C172" s="49" t="s">
        <v>576</v>
      </c>
      <c r="D172" s="49" t="s">
        <v>177</v>
      </c>
      <c r="E172" s="49">
        <v>264.2</v>
      </c>
      <c r="F172" s="49">
        <v>264.2</v>
      </c>
      <c r="G172" s="49"/>
      <c r="H172" s="48"/>
      <c r="I172" s="48"/>
      <c r="J172" s="48"/>
      <c r="K172" s="48"/>
      <c r="L172" s="48"/>
      <c r="M172" s="48"/>
      <c r="N172" s="48"/>
      <c r="O172" s="48"/>
      <c r="P172" s="48"/>
      <c r="Q172" s="48">
        <v>35</v>
      </c>
      <c r="R172" s="48"/>
      <c r="S172" s="48" t="s">
        <v>354</v>
      </c>
      <c r="T172" s="48"/>
      <c r="U172" s="48" t="s">
        <v>365</v>
      </c>
      <c r="V172" s="48" t="s">
        <v>366</v>
      </c>
      <c r="W172" s="48"/>
      <c r="X172" s="48"/>
      <c r="Y172" s="48" t="s">
        <v>372</v>
      </c>
      <c r="Z172" s="49"/>
    </row>
    <row r="173" spans="1:26" s="45" customFormat="1" ht="112.5" customHeight="1" x14ac:dyDescent="0.25">
      <c r="A173" s="30">
        <v>25</v>
      </c>
      <c r="B173" s="50">
        <v>5</v>
      </c>
      <c r="C173" s="48" t="s">
        <v>577</v>
      </c>
      <c r="D173" s="25" t="s">
        <v>177</v>
      </c>
      <c r="E173" s="48">
        <v>400.89</v>
      </c>
      <c r="F173" s="48">
        <v>400.89</v>
      </c>
      <c r="G173" s="48">
        <v>0</v>
      </c>
      <c r="H173" s="48">
        <v>0</v>
      </c>
      <c r="I173" s="48">
        <v>0</v>
      </c>
      <c r="J173" s="48">
        <v>0</v>
      </c>
      <c r="K173" s="48">
        <v>0</v>
      </c>
      <c r="L173" s="48">
        <v>0</v>
      </c>
      <c r="M173" s="48">
        <v>0</v>
      </c>
      <c r="N173" s="48">
        <v>0</v>
      </c>
      <c r="O173" s="48">
        <v>0</v>
      </c>
      <c r="P173" s="48">
        <v>0</v>
      </c>
      <c r="Q173" s="48">
        <v>17</v>
      </c>
      <c r="R173" s="48">
        <v>17</v>
      </c>
      <c r="S173" s="48" t="s">
        <v>344</v>
      </c>
      <c r="T173" s="48"/>
      <c r="U173" s="48" t="s">
        <v>345</v>
      </c>
      <c r="V173" s="48"/>
      <c r="W173" s="48"/>
      <c r="X173" s="48"/>
      <c r="Y173" s="48" t="s">
        <v>337</v>
      </c>
      <c r="Z173" s="49" t="s">
        <v>338</v>
      </c>
    </row>
    <row r="174" spans="1:26" ht="15" customHeight="1" x14ac:dyDescent="0.25">
      <c r="A174" s="119">
        <v>26</v>
      </c>
      <c r="B174" s="136">
        <v>6</v>
      </c>
      <c r="C174" s="120" t="s">
        <v>124</v>
      </c>
      <c r="D174" s="120" t="s">
        <v>177</v>
      </c>
      <c r="E174" s="120">
        <v>657.7</v>
      </c>
      <c r="F174" s="120">
        <v>657.7</v>
      </c>
      <c r="G174" s="120">
        <v>0</v>
      </c>
      <c r="H174" s="120">
        <v>0</v>
      </c>
      <c r="I174" s="120">
        <v>0</v>
      </c>
      <c r="J174" s="120">
        <v>0</v>
      </c>
      <c r="K174" s="120">
        <v>590</v>
      </c>
      <c r="L174" s="120">
        <v>590</v>
      </c>
      <c r="M174" s="120">
        <v>0</v>
      </c>
      <c r="N174" s="120">
        <v>0</v>
      </c>
      <c r="O174" s="120">
        <v>0</v>
      </c>
      <c r="P174" s="120">
        <v>0</v>
      </c>
      <c r="Q174" s="120">
        <v>127</v>
      </c>
      <c r="R174" s="120">
        <v>38</v>
      </c>
      <c r="S174" s="120" t="s">
        <v>62</v>
      </c>
      <c r="T174" s="120" t="s">
        <v>297</v>
      </c>
      <c r="U174" s="120" t="s">
        <v>298</v>
      </c>
      <c r="V174" s="120" t="s">
        <v>445</v>
      </c>
      <c r="W174" s="120" t="s">
        <v>299</v>
      </c>
      <c r="X174" s="120" t="s">
        <v>254</v>
      </c>
      <c r="Y174" s="157" t="s">
        <v>247</v>
      </c>
      <c r="Z174" s="157" t="s">
        <v>446</v>
      </c>
    </row>
    <row r="175" spans="1:26" x14ac:dyDescent="0.25">
      <c r="A175" s="119"/>
      <c r="B175" s="137"/>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57"/>
      <c r="Z175" s="157"/>
    </row>
    <row r="176" spans="1:26" x14ac:dyDescent="0.25">
      <c r="A176" s="119"/>
      <c r="B176" s="137"/>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57"/>
      <c r="Z176" s="157"/>
    </row>
    <row r="177" spans="1:26" x14ac:dyDescent="0.25">
      <c r="A177" s="119"/>
      <c r="B177" s="137"/>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57"/>
      <c r="Z177" s="157"/>
    </row>
    <row r="178" spans="1:26" x14ac:dyDescent="0.25">
      <c r="A178" s="119"/>
      <c r="B178" s="137"/>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57"/>
      <c r="Z178" s="157"/>
    </row>
    <row r="179" spans="1:26" x14ac:dyDescent="0.25">
      <c r="A179" s="119"/>
      <c r="B179" s="137"/>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57"/>
      <c r="Z179" s="157"/>
    </row>
    <row r="180" spans="1:26" ht="106.5" customHeight="1" x14ac:dyDescent="0.25">
      <c r="A180" s="119"/>
      <c r="B180" s="137"/>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57"/>
      <c r="Z180" s="157"/>
    </row>
    <row r="181" spans="1:26" x14ac:dyDescent="0.25">
      <c r="A181" s="119"/>
      <c r="B181" s="137"/>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57"/>
      <c r="Z181" s="157"/>
    </row>
    <row r="182" spans="1:26" x14ac:dyDescent="0.25">
      <c r="A182" s="119"/>
      <c r="B182" s="137"/>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57"/>
      <c r="Z182" s="157"/>
    </row>
    <row r="183" spans="1:26" x14ac:dyDescent="0.25">
      <c r="A183" s="119"/>
      <c r="B183" s="137"/>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57"/>
      <c r="Z183" s="157"/>
    </row>
    <row r="184" spans="1:26" x14ac:dyDescent="0.25">
      <c r="A184" s="119"/>
      <c r="B184" s="138"/>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57"/>
      <c r="Z184" s="157"/>
    </row>
    <row r="185" spans="1:26" ht="15" customHeight="1" x14ac:dyDescent="0.25">
      <c r="A185" s="119">
        <v>27</v>
      </c>
      <c r="B185" s="136">
        <v>7</v>
      </c>
      <c r="C185" s="120" t="s">
        <v>125</v>
      </c>
      <c r="D185" s="120" t="s">
        <v>177</v>
      </c>
      <c r="E185" s="120">
        <v>556.20000000000005</v>
      </c>
      <c r="F185" s="120">
        <v>0</v>
      </c>
      <c r="G185" s="120">
        <v>339.7</v>
      </c>
      <c r="H185" s="120">
        <v>5.3</v>
      </c>
      <c r="I185" s="120">
        <v>0</v>
      </c>
      <c r="J185" s="120">
        <v>211.2</v>
      </c>
      <c r="K185" s="120">
        <v>557.70000000000005</v>
      </c>
      <c r="L185" s="120">
        <v>0</v>
      </c>
      <c r="M185" s="120">
        <v>341.2</v>
      </c>
      <c r="N185" s="120">
        <v>5.3</v>
      </c>
      <c r="O185" s="120">
        <v>0</v>
      </c>
      <c r="P185" s="120">
        <v>211.2</v>
      </c>
      <c r="Q185" s="120">
        <v>196</v>
      </c>
      <c r="R185" s="120">
        <v>198</v>
      </c>
      <c r="S185" s="120" t="s">
        <v>300</v>
      </c>
      <c r="T185" s="120" t="s">
        <v>104</v>
      </c>
      <c r="U185" s="120" t="s">
        <v>39</v>
      </c>
      <c r="V185" s="120" t="s">
        <v>364</v>
      </c>
      <c r="W185" s="120"/>
      <c r="X185" s="120" t="s">
        <v>254</v>
      </c>
      <c r="Y185" s="157" t="s">
        <v>248</v>
      </c>
      <c r="Z185" s="157" t="s">
        <v>427</v>
      </c>
    </row>
    <row r="186" spans="1:26" x14ac:dyDescent="0.25">
      <c r="A186" s="119"/>
      <c r="B186" s="137"/>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57"/>
      <c r="Z186" s="157"/>
    </row>
    <row r="187" spans="1:26" x14ac:dyDescent="0.25">
      <c r="A187" s="119"/>
      <c r="B187" s="137"/>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57"/>
      <c r="Z187" s="157"/>
    </row>
    <row r="188" spans="1:26" x14ac:dyDescent="0.25">
      <c r="A188" s="119"/>
      <c r="B188" s="137"/>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57"/>
      <c r="Z188" s="157"/>
    </row>
    <row r="189" spans="1:26" x14ac:dyDescent="0.25">
      <c r="A189" s="119"/>
      <c r="B189" s="137"/>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57"/>
      <c r="Z189" s="157"/>
    </row>
    <row r="190" spans="1:26" x14ac:dyDescent="0.25">
      <c r="A190" s="119"/>
      <c r="B190" s="137"/>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57"/>
      <c r="Z190" s="157"/>
    </row>
    <row r="191" spans="1:26" x14ac:dyDescent="0.25">
      <c r="A191" s="119"/>
      <c r="B191" s="137"/>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57"/>
      <c r="Z191" s="157"/>
    </row>
    <row r="192" spans="1:26" ht="15" customHeight="1" x14ac:dyDescent="0.25">
      <c r="A192" s="119"/>
      <c r="B192" s="137"/>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57"/>
      <c r="Z192" s="157"/>
    </row>
    <row r="193" spans="1:26" ht="15" customHeight="1" x14ac:dyDescent="0.25">
      <c r="A193" s="119"/>
      <c r="B193" s="137"/>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57"/>
      <c r="Z193" s="157"/>
    </row>
    <row r="194" spans="1:26" ht="15" customHeight="1" x14ac:dyDescent="0.25">
      <c r="A194" s="119"/>
      <c r="B194" s="137"/>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57"/>
      <c r="Z194" s="157"/>
    </row>
    <row r="195" spans="1:26" ht="40.5" customHeight="1" x14ac:dyDescent="0.25">
      <c r="A195" s="119"/>
      <c r="B195" s="138"/>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57"/>
      <c r="Z195" s="157"/>
    </row>
    <row r="196" spans="1:26" ht="15" customHeight="1" x14ac:dyDescent="0.25">
      <c r="A196" s="119">
        <v>28</v>
      </c>
      <c r="B196" s="136">
        <v>8</v>
      </c>
      <c r="C196" s="120" t="s">
        <v>141</v>
      </c>
      <c r="D196" s="120" t="s">
        <v>177</v>
      </c>
      <c r="E196" s="120">
        <v>254.63</v>
      </c>
      <c r="F196" s="120">
        <v>254.63</v>
      </c>
      <c r="G196" s="120">
        <v>0</v>
      </c>
      <c r="H196" s="120">
        <v>0</v>
      </c>
      <c r="I196" s="120">
        <v>0</v>
      </c>
      <c r="J196" s="120">
        <v>0</v>
      </c>
      <c r="K196" s="120">
        <v>217.1</v>
      </c>
      <c r="L196" s="120">
        <v>217.1</v>
      </c>
      <c r="M196" s="120">
        <v>0</v>
      </c>
      <c r="N196" s="120">
        <v>0</v>
      </c>
      <c r="O196" s="120">
        <v>0</v>
      </c>
      <c r="P196" s="120">
        <v>0</v>
      </c>
      <c r="Q196" s="120">
        <v>146</v>
      </c>
      <c r="R196" s="120">
        <v>55</v>
      </c>
      <c r="S196" s="120" t="s">
        <v>301</v>
      </c>
      <c r="T196" s="120" t="s">
        <v>302</v>
      </c>
      <c r="U196" s="120" t="s">
        <v>106</v>
      </c>
      <c r="V196" s="120" t="s">
        <v>361</v>
      </c>
      <c r="W196" s="120" t="s">
        <v>362</v>
      </c>
      <c r="X196" s="120" t="s">
        <v>254</v>
      </c>
      <c r="Y196" s="157" t="s">
        <v>249</v>
      </c>
      <c r="Z196" s="120" t="s">
        <v>427</v>
      </c>
    </row>
    <row r="197" spans="1:26" x14ac:dyDescent="0.25">
      <c r="A197" s="119"/>
      <c r="B197" s="137"/>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57"/>
      <c r="Z197" s="121"/>
    </row>
    <row r="198" spans="1:26" x14ac:dyDescent="0.25">
      <c r="A198" s="119"/>
      <c r="B198" s="137"/>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57"/>
      <c r="Z198" s="121"/>
    </row>
    <row r="199" spans="1:26" x14ac:dyDescent="0.25">
      <c r="A199" s="119"/>
      <c r="B199" s="137"/>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57"/>
      <c r="Z199" s="121"/>
    </row>
    <row r="200" spans="1:26" x14ac:dyDescent="0.25">
      <c r="A200" s="119"/>
      <c r="B200" s="137"/>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57"/>
      <c r="Z200" s="121"/>
    </row>
    <row r="201" spans="1:26" x14ac:dyDescent="0.25">
      <c r="A201" s="119"/>
      <c r="B201" s="137"/>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57"/>
      <c r="Z201" s="121"/>
    </row>
    <row r="202" spans="1:26" x14ac:dyDescent="0.25">
      <c r="A202" s="119"/>
      <c r="B202" s="137"/>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57"/>
      <c r="Z202" s="121"/>
    </row>
    <row r="203" spans="1:26" x14ac:dyDescent="0.25">
      <c r="A203" s="119"/>
      <c r="B203" s="137"/>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57"/>
      <c r="Z203" s="121"/>
    </row>
    <row r="204" spans="1:26" x14ac:dyDescent="0.25">
      <c r="A204" s="119"/>
      <c r="B204" s="137"/>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57"/>
      <c r="Z204" s="121"/>
    </row>
    <row r="205" spans="1:26" x14ac:dyDescent="0.25">
      <c r="A205" s="119"/>
      <c r="B205" s="138"/>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57"/>
      <c r="Z205" s="122"/>
    </row>
    <row r="206" spans="1:26" ht="15" customHeight="1" x14ac:dyDescent="0.25">
      <c r="A206" s="119">
        <v>29</v>
      </c>
      <c r="B206" s="136">
        <v>9</v>
      </c>
      <c r="C206" s="120" t="s">
        <v>126</v>
      </c>
      <c r="D206" s="120" t="s">
        <v>177</v>
      </c>
      <c r="E206" s="186">
        <v>2438.3000000000002</v>
      </c>
      <c r="F206" s="120">
        <v>865</v>
      </c>
      <c r="G206" s="120">
        <v>1590</v>
      </c>
      <c r="H206" s="120">
        <v>0</v>
      </c>
      <c r="I206" s="120">
        <v>0</v>
      </c>
      <c r="J206" s="120">
        <v>0</v>
      </c>
      <c r="K206" s="120">
        <v>848.3</v>
      </c>
      <c r="L206" s="120">
        <v>848.3</v>
      </c>
      <c r="M206" s="120">
        <v>0</v>
      </c>
      <c r="N206" s="120">
        <v>0</v>
      </c>
      <c r="O206" s="120">
        <v>0</v>
      </c>
      <c r="P206" s="120">
        <v>0</v>
      </c>
      <c r="Q206" s="120">
        <v>115</v>
      </c>
      <c r="R206" s="120">
        <v>8</v>
      </c>
      <c r="S206" s="120" t="s">
        <v>64</v>
      </c>
      <c r="T206" s="120" t="s">
        <v>54</v>
      </c>
      <c r="U206" s="120" t="s">
        <v>89</v>
      </c>
      <c r="V206" s="120" t="s">
        <v>360</v>
      </c>
      <c r="W206" s="120" t="s">
        <v>447</v>
      </c>
      <c r="X206" s="120" t="s">
        <v>254</v>
      </c>
      <c r="Y206" s="157" t="s">
        <v>250</v>
      </c>
      <c r="Z206" s="120" t="s">
        <v>427</v>
      </c>
    </row>
    <row r="207" spans="1:26" x14ac:dyDescent="0.25">
      <c r="A207" s="119"/>
      <c r="B207" s="137"/>
      <c r="C207" s="121"/>
      <c r="D207" s="121"/>
      <c r="E207" s="187"/>
      <c r="F207" s="121"/>
      <c r="G207" s="121"/>
      <c r="H207" s="121"/>
      <c r="I207" s="121"/>
      <c r="J207" s="121"/>
      <c r="K207" s="121"/>
      <c r="L207" s="121"/>
      <c r="M207" s="121"/>
      <c r="N207" s="121"/>
      <c r="O207" s="121"/>
      <c r="P207" s="121"/>
      <c r="Q207" s="121"/>
      <c r="R207" s="121"/>
      <c r="S207" s="121"/>
      <c r="T207" s="121"/>
      <c r="U207" s="121"/>
      <c r="V207" s="121"/>
      <c r="W207" s="121"/>
      <c r="X207" s="121"/>
      <c r="Y207" s="157"/>
      <c r="Z207" s="121"/>
    </row>
    <row r="208" spans="1:26" x14ac:dyDescent="0.25">
      <c r="A208" s="119"/>
      <c r="B208" s="137"/>
      <c r="C208" s="121"/>
      <c r="D208" s="121"/>
      <c r="E208" s="187"/>
      <c r="F208" s="121"/>
      <c r="G208" s="121"/>
      <c r="H208" s="121"/>
      <c r="I208" s="121"/>
      <c r="J208" s="121"/>
      <c r="K208" s="121"/>
      <c r="L208" s="121"/>
      <c r="M208" s="121"/>
      <c r="N208" s="121"/>
      <c r="O208" s="121"/>
      <c r="P208" s="121"/>
      <c r="Q208" s="121"/>
      <c r="R208" s="121"/>
      <c r="S208" s="121"/>
      <c r="T208" s="121"/>
      <c r="U208" s="121"/>
      <c r="V208" s="121"/>
      <c r="W208" s="121"/>
      <c r="X208" s="121"/>
      <c r="Y208" s="157"/>
      <c r="Z208" s="121"/>
    </row>
    <row r="209" spans="1:26" x14ac:dyDescent="0.25">
      <c r="A209" s="119"/>
      <c r="B209" s="137"/>
      <c r="C209" s="121"/>
      <c r="D209" s="121"/>
      <c r="E209" s="187"/>
      <c r="F209" s="121"/>
      <c r="G209" s="121"/>
      <c r="H209" s="121"/>
      <c r="I209" s="121"/>
      <c r="J209" s="121"/>
      <c r="K209" s="121"/>
      <c r="L209" s="121"/>
      <c r="M209" s="121"/>
      <c r="N209" s="121"/>
      <c r="O209" s="121"/>
      <c r="P209" s="121"/>
      <c r="Q209" s="121"/>
      <c r="R209" s="121"/>
      <c r="S209" s="121"/>
      <c r="T209" s="121"/>
      <c r="U209" s="121"/>
      <c r="V209" s="121"/>
      <c r="W209" s="121"/>
      <c r="X209" s="121"/>
      <c r="Y209" s="157"/>
      <c r="Z209" s="121"/>
    </row>
    <row r="210" spans="1:26" x14ac:dyDescent="0.25">
      <c r="A210" s="119"/>
      <c r="B210" s="137"/>
      <c r="C210" s="121"/>
      <c r="D210" s="121"/>
      <c r="E210" s="187"/>
      <c r="F210" s="121"/>
      <c r="G210" s="121"/>
      <c r="H210" s="121"/>
      <c r="I210" s="121"/>
      <c r="J210" s="121"/>
      <c r="K210" s="121"/>
      <c r="L210" s="121"/>
      <c r="M210" s="121"/>
      <c r="N210" s="121"/>
      <c r="O210" s="121"/>
      <c r="P210" s="121"/>
      <c r="Q210" s="121"/>
      <c r="R210" s="121"/>
      <c r="S210" s="121"/>
      <c r="T210" s="121"/>
      <c r="U210" s="121"/>
      <c r="V210" s="121"/>
      <c r="W210" s="121"/>
      <c r="X210" s="121"/>
      <c r="Y210" s="157"/>
      <c r="Z210" s="121"/>
    </row>
    <row r="211" spans="1:26" x14ac:dyDescent="0.25">
      <c r="A211" s="119"/>
      <c r="B211" s="137"/>
      <c r="C211" s="121"/>
      <c r="D211" s="121"/>
      <c r="E211" s="187"/>
      <c r="F211" s="121"/>
      <c r="G211" s="121"/>
      <c r="H211" s="121"/>
      <c r="I211" s="121"/>
      <c r="J211" s="121"/>
      <c r="K211" s="121"/>
      <c r="L211" s="121"/>
      <c r="M211" s="121"/>
      <c r="N211" s="121"/>
      <c r="O211" s="121"/>
      <c r="P211" s="121"/>
      <c r="Q211" s="121"/>
      <c r="R211" s="121"/>
      <c r="S211" s="121"/>
      <c r="T211" s="121"/>
      <c r="U211" s="121"/>
      <c r="V211" s="121"/>
      <c r="W211" s="121"/>
      <c r="X211" s="121"/>
      <c r="Y211" s="157"/>
      <c r="Z211" s="121"/>
    </row>
    <row r="212" spans="1:26" x14ac:dyDescent="0.25">
      <c r="A212" s="119"/>
      <c r="B212" s="137"/>
      <c r="C212" s="121"/>
      <c r="D212" s="121"/>
      <c r="E212" s="187"/>
      <c r="F212" s="121"/>
      <c r="G212" s="121"/>
      <c r="H212" s="121"/>
      <c r="I212" s="121"/>
      <c r="J212" s="121"/>
      <c r="K212" s="121"/>
      <c r="L212" s="121"/>
      <c r="M212" s="121"/>
      <c r="N212" s="121"/>
      <c r="O212" s="121"/>
      <c r="P212" s="121"/>
      <c r="Q212" s="121"/>
      <c r="R212" s="121"/>
      <c r="S212" s="121"/>
      <c r="T212" s="121"/>
      <c r="U212" s="121"/>
      <c r="V212" s="121"/>
      <c r="W212" s="121"/>
      <c r="X212" s="121"/>
      <c r="Y212" s="157"/>
      <c r="Z212" s="121"/>
    </row>
    <row r="213" spans="1:26" x14ac:dyDescent="0.25">
      <c r="A213" s="119"/>
      <c r="B213" s="137"/>
      <c r="C213" s="121"/>
      <c r="D213" s="121"/>
      <c r="E213" s="187"/>
      <c r="F213" s="121"/>
      <c r="G213" s="121"/>
      <c r="H213" s="121"/>
      <c r="I213" s="121"/>
      <c r="J213" s="121"/>
      <c r="K213" s="121"/>
      <c r="L213" s="121"/>
      <c r="M213" s="121"/>
      <c r="N213" s="121"/>
      <c r="O213" s="121"/>
      <c r="P213" s="121"/>
      <c r="Q213" s="121"/>
      <c r="R213" s="121"/>
      <c r="S213" s="121"/>
      <c r="T213" s="121"/>
      <c r="U213" s="121"/>
      <c r="V213" s="121"/>
      <c r="W213" s="121"/>
      <c r="X213" s="121"/>
      <c r="Y213" s="157"/>
      <c r="Z213" s="121"/>
    </row>
    <row r="214" spans="1:26" ht="98.25" customHeight="1" x14ac:dyDescent="0.25">
      <c r="A214" s="119"/>
      <c r="B214" s="138"/>
      <c r="C214" s="122"/>
      <c r="D214" s="122"/>
      <c r="E214" s="188"/>
      <c r="F214" s="122"/>
      <c r="G214" s="122"/>
      <c r="H214" s="122"/>
      <c r="I214" s="122"/>
      <c r="J214" s="122"/>
      <c r="K214" s="122"/>
      <c r="L214" s="122"/>
      <c r="M214" s="122"/>
      <c r="N214" s="122"/>
      <c r="O214" s="122"/>
      <c r="P214" s="122"/>
      <c r="Q214" s="122"/>
      <c r="R214" s="122"/>
      <c r="S214" s="122"/>
      <c r="T214" s="122"/>
      <c r="U214" s="122"/>
      <c r="V214" s="122"/>
      <c r="W214" s="122"/>
      <c r="X214" s="122"/>
      <c r="Y214" s="157"/>
      <c r="Z214" s="121"/>
    </row>
    <row r="215" spans="1:26" ht="15" customHeight="1" x14ac:dyDescent="0.25">
      <c r="A215" s="119">
        <v>30</v>
      </c>
      <c r="B215" s="136">
        <v>10</v>
      </c>
      <c r="C215" s="120" t="s">
        <v>127</v>
      </c>
      <c r="D215" s="120" t="s">
        <v>177</v>
      </c>
      <c r="E215" s="120">
        <v>1227</v>
      </c>
      <c r="F215" s="120">
        <v>1227</v>
      </c>
      <c r="G215" s="120">
        <v>0</v>
      </c>
      <c r="H215" s="120">
        <v>0</v>
      </c>
      <c r="I215" s="120">
        <v>0</v>
      </c>
      <c r="J215" s="120">
        <v>0</v>
      </c>
      <c r="K215" s="120">
        <v>49.3</v>
      </c>
      <c r="L215" s="120">
        <v>0</v>
      </c>
      <c r="M215" s="120">
        <v>49.3</v>
      </c>
      <c r="N215" s="120">
        <v>0</v>
      </c>
      <c r="O215" s="120">
        <v>0</v>
      </c>
      <c r="P215" s="120">
        <v>0</v>
      </c>
      <c r="Q215" s="120">
        <v>115</v>
      </c>
      <c r="R215" s="120">
        <v>11</v>
      </c>
      <c r="S215" s="120" t="s">
        <v>105</v>
      </c>
      <c r="T215" s="120" t="s">
        <v>50</v>
      </c>
      <c r="U215" s="120" t="s">
        <v>51</v>
      </c>
      <c r="V215" s="120" t="s">
        <v>304</v>
      </c>
      <c r="W215" s="120" t="s">
        <v>303</v>
      </c>
      <c r="X215" s="120" t="s">
        <v>254</v>
      </c>
      <c r="Y215" s="157" t="s">
        <v>251</v>
      </c>
      <c r="Z215" s="120" t="s">
        <v>427</v>
      </c>
    </row>
    <row r="216" spans="1:26" x14ac:dyDescent="0.25">
      <c r="A216" s="119"/>
      <c r="B216" s="137"/>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57"/>
      <c r="Z216" s="121"/>
    </row>
    <row r="217" spans="1:26" x14ac:dyDescent="0.25">
      <c r="A217" s="119"/>
      <c r="B217" s="137"/>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57"/>
      <c r="Z217" s="121"/>
    </row>
    <row r="218" spans="1:26" x14ac:dyDescent="0.25">
      <c r="A218" s="119"/>
      <c r="B218" s="137"/>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57"/>
      <c r="Z218" s="121"/>
    </row>
    <row r="219" spans="1:26" x14ac:dyDescent="0.25">
      <c r="A219" s="119"/>
      <c r="B219" s="137"/>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57"/>
      <c r="Z219" s="121"/>
    </row>
    <row r="220" spans="1:26" x14ac:dyDescent="0.25">
      <c r="A220" s="119"/>
      <c r="B220" s="137"/>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57"/>
      <c r="Z220" s="121"/>
    </row>
    <row r="221" spans="1:26" ht="65.25" customHeight="1" x14ac:dyDescent="0.25">
      <c r="A221" s="119"/>
      <c r="B221" s="137"/>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57"/>
      <c r="Z221" s="121"/>
    </row>
    <row r="222" spans="1:26" x14ac:dyDescent="0.25">
      <c r="A222" s="119"/>
      <c r="B222" s="137"/>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57"/>
      <c r="Z222" s="121"/>
    </row>
    <row r="223" spans="1:26" x14ac:dyDescent="0.25">
      <c r="A223" s="119"/>
      <c r="B223" s="137"/>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57"/>
      <c r="Z223" s="121"/>
    </row>
    <row r="224" spans="1:26" x14ac:dyDescent="0.25">
      <c r="A224" s="119"/>
      <c r="B224" s="138"/>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57"/>
      <c r="Z224" s="122"/>
    </row>
    <row r="225" spans="1:26" ht="142.5" x14ac:dyDescent="0.25">
      <c r="A225" s="30">
        <v>31</v>
      </c>
      <c r="B225" s="50">
        <v>11</v>
      </c>
      <c r="C225" s="48" t="s">
        <v>548</v>
      </c>
      <c r="D225" s="48" t="s">
        <v>177</v>
      </c>
      <c r="E225" s="48">
        <v>1285</v>
      </c>
      <c r="F225" s="48">
        <v>316</v>
      </c>
      <c r="G225" s="48">
        <v>1261</v>
      </c>
      <c r="H225" s="48"/>
      <c r="I225" s="48"/>
      <c r="J225" s="48"/>
      <c r="K225" s="48">
        <v>64</v>
      </c>
      <c r="L225" s="48"/>
      <c r="M225" s="48"/>
      <c r="N225" s="48"/>
      <c r="O225" s="48"/>
      <c r="P225" s="48"/>
      <c r="Q225" s="48">
        <v>49</v>
      </c>
      <c r="R225" s="48">
        <v>24</v>
      </c>
      <c r="S225" s="48" t="s">
        <v>490</v>
      </c>
      <c r="T225" s="48"/>
      <c r="U225" s="48"/>
      <c r="V225" s="48"/>
      <c r="W225" s="48"/>
      <c r="X225" s="48"/>
      <c r="Y225" s="49"/>
      <c r="Z225" s="48" t="s">
        <v>550</v>
      </c>
    </row>
    <row r="226" spans="1:26" ht="160.5" customHeight="1" x14ac:dyDescent="0.25">
      <c r="A226" s="30">
        <v>32</v>
      </c>
      <c r="B226" s="50">
        <v>12</v>
      </c>
      <c r="C226" s="49" t="s">
        <v>459</v>
      </c>
      <c r="D226" s="49" t="str">
        <f>$D$215</f>
        <v>Минсельхоз РД</v>
      </c>
      <c r="E226" s="49">
        <v>510</v>
      </c>
      <c r="F226" s="49">
        <v>108</v>
      </c>
      <c r="G226" s="49">
        <v>408</v>
      </c>
      <c r="H226" s="49"/>
      <c r="I226" s="49"/>
      <c r="J226" s="49"/>
      <c r="K226" s="49">
        <v>260</v>
      </c>
      <c r="L226" s="49">
        <v>60</v>
      </c>
      <c r="M226" s="49">
        <v>200</v>
      </c>
      <c r="N226" s="49"/>
      <c r="O226" s="49"/>
      <c r="P226" s="49"/>
      <c r="Q226" s="49">
        <v>60</v>
      </c>
      <c r="R226" s="49">
        <v>5</v>
      </c>
      <c r="S226" s="49" t="s">
        <v>236</v>
      </c>
      <c r="T226" s="49"/>
      <c r="U226" s="49"/>
      <c r="V226" s="49" t="s">
        <v>554</v>
      </c>
      <c r="W226" s="49" t="s">
        <v>555</v>
      </c>
      <c r="X226" s="49"/>
      <c r="Y226" s="49" t="s">
        <v>460</v>
      </c>
      <c r="Z226" s="49" t="s">
        <v>444</v>
      </c>
    </row>
    <row r="227" spans="1:26" ht="240.75" customHeight="1" x14ac:dyDescent="0.25">
      <c r="A227" s="30">
        <v>33</v>
      </c>
      <c r="B227" s="35">
        <v>13</v>
      </c>
      <c r="C227" s="48" t="s">
        <v>285</v>
      </c>
      <c r="D227" s="25" t="s">
        <v>177</v>
      </c>
      <c r="E227" s="48">
        <v>3275</v>
      </c>
      <c r="F227" s="48"/>
      <c r="G227" s="48">
        <v>825</v>
      </c>
      <c r="H227" s="48">
        <v>0</v>
      </c>
      <c r="I227" s="48">
        <v>0</v>
      </c>
      <c r="J227" s="48">
        <v>0</v>
      </c>
      <c r="K227" s="48">
        <v>825</v>
      </c>
      <c r="L227" s="48">
        <v>825</v>
      </c>
      <c r="M227" s="48">
        <v>0</v>
      </c>
      <c r="N227" s="48">
        <v>0</v>
      </c>
      <c r="O227" s="48">
        <v>0</v>
      </c>
      <c r="P227" s="48">
        <v>0</v>
      </c>
      <c r="Q227" s="48">
        <v>126</v>
      </c>
      <c r="R227" s="48">
        <v>42</v>
      </c>
      <c r="S227" s="48" t="s">
        <v>158</v>
      </c>
      <c r="T227" s="48" t="s">
        <v>305</v>
      </c>
      <c r="U227" s="48" t="s">
        <v>306</v>
      </c>
      <c r="V227" s="48" t="s">
        <v>448</v>
      </c>
      <c r="W227" s="48" t="s">
        <v>31</v>
      </c>
      <c r="X227" s="48" t="s">
        <v>254</v>
      </c>
      <c r="Y227" s="48" t="s">
        <v>252</v>
      </c>
      <c r="Z227" s="48" t="s">
        <v>427</v>
      </c>
    </row>
    <row r="228" spans="1:26" ht="15" customHeight="1" x14ac:dyDescent="0.25">
      <c r="A228" s="119">
        <v>34</v>
      </c>
      <c r="B228" s="136">
        <v>14</v>
      </c>
      <c r="C228" s="120" t="s">
        <v>128</v>
      </c>
      <c r="D228" s="120" t="s">
        <v>177</v>
      </c>
      <c r="E228" s="164">
        <v>327</v>
      </c>
      <c r="F228" s="164">
        <v>82.5</v>
      </c>
      <c r="G228" s="164">
        <v>244.5</v>
      </c>
      <c r="H228" s="164">
        <v>0</v>
      </c>
      <c r="I228" s="164">
        <v>0</v>
      </c>
      <c r="J228" s="164">
        <v>0</v>
      </c>
      <c r="K228" s="164">
        <v>11</v>
      </c>
      <c r="L228" s="164">
        <v>11</v>
      </c>
      <c r="M228" s="164">
        <v>0</v>
      </c>
      <c r="N228" s="164">
        <v>0</v>
      </c>
      <c r="O228" s="164">
        <v>0</v>
      </c>
      <c r="P228" s="164">
        <v>0</v>
      </c>
      <c r="Q228" s="164">
        <v>115</v>
      </c>
      <c r="R228" s="164">
        <v>25</v>
      </c>
      <c r="S228" s="164" t="s">
        <v>107</v>
      </c>
      <c r="T228" s="120" t="s">
        <v>449</v>
      </c>
      <c r="U228" s="120" t="s">
        <v>108</v>
      </c>
      <c r="V228" s="120" t="s">
        <v>363</v>
      </c>
      <c r="W228" s="120" t="s">
        <v>53</v>
      </c>
      <c r="X228" s="120" t="s">
        <v>255</v>
      </c>
      <c r="Y228" s="157" t="s">
        <v>253</v>
      </c>
      <c r="Z228" s="157" t="s">
        <v>427</v>
      </c>
    </row>
    <row r="229" spans="1:26" x14ac:dyDescent="0.25">
      <c r="A229" s="119"/>
      <c r="B229" s="137"/>
      <c r="C229" s="121"/>
      <c r="D229" s="121"/>
      <c r="E229" s="165"/>
      <c r="F229" s="165"/>
      <c r="G229" s="165"/>
      <c r="H229" s="165"/>
      <c r="I229" s="165"/>
      <c r="J229" s="165"/>
      <c r="K229" s="165"/>
      <c r="L229" s="165"/>
      <c r="M229" s="165"/>
      <c r="N229" s="165"/>
      <c r="O229" s="165"/>
      <c r="P229" s="165"/>
      <c r="Q229" s="165"/>
      <c r="R229" s="165"/>
      <c r="S229" s="165"/>
      <c r="T229" s="121"/>
      <c r="U229" s="121"/>
      <c r="V229" s="121"/>
      <c r="W229" s="121"/>
      <c r="X229" s="121"/>
      <c r="Y229" s="158"/>
      <c r="Z229" s="158"/>
    </row>
    <row r="230" spans="1:26" x14ac:dyDescent="0.25">
      <c r="A230" s="119"/>
      <c r="B230" s="137"/>
      <c r="C230" s="121"/>
      <c r="D230" s="121"/>
      <c r="E230" s="165"/>
      <c r="F230" s="165"/>
      <c r="G230" s="165"/>
      <c r="H230" s="165"/>
      <c r="I230" s="165"/>
      <c r="J230" s="165"/>
      <c r="K230" s="165"/>
      <c r="L230" s="165"/>
      <c r="M230" s="165"/>
      <c r="N230" s="165"/>
      <c r="O230" s="165"/>
      <c r="P230" s="165"/>
      <c r="Q230" s="165"/>
      <c r="R230" s="165"/>
      <c r="S230" s="165"/>
      <c r="T230" s="121"/>
      <c r="U230" s="121"/>
      <c r="V230" s="121"/>
      <c r="W230" s="121"/>
      <c r="X230" s="121"/>
      <c r="Y230" s="158"/>
      <c r="Z230" s="158"/>
    </row>
    <row r="231" spans="1:26" x14ac:dyDescent="0.25">
      <c r="A231" s="119"/>
      <c r="B231" s="137"/>
      <c r="C231" s="121"/>
      <c r="D231" s="121"/>
      <c r="E231" s="165"/>
      <c r="F231" s="165"/>
      <c r="G231" s="165"/>
      <c r="H231" s="165"/>
      <c r="I231" s="165"/>
      <c r="J231" s="165"/>
      <c r="K231" s="165"/>
      <c r="L231" s="165"/>
      <c r="M231" s="165"/>
      <c r="N231" s="165"/>
      <c r="O231" s="165"/>
      <c r="P231" s="165"/>
      <c r="Q231" s="165"/>
      <c r="R231" s="165"/>
      <c r="S231" s="165"/>
      <c r="T231" s="121"/>
      <c r="U231" s="121"/>
      <c r="V231" s="121"/>
      <c r="W231" s="121"/>
      <c r="X231" s="121"/>
      <c r="Y231" s="158"/>
      <c r="Z231" s="158"/>
    </row>
    <row r="232" spans="1:26" x14ac:dyDescent="0.25">
      <c r="A232" s="119"/>
      <c r="B232" s="137"/>
      <c r="C232" s="121"/>
      <c r="D232" s="121"/>
      <c r="E232" s="165"/>
      <c r="F232" s="165"/>
      <c r="G232" s="165"/>
      <c r="H232" s="165"/>
      <c r="I232" s="165"/>
      <c r="J232" s="165"/>
      <c r="K232" s="165"/>
      <c r="L232" s="165"/>
      <c r="M232" s="165"/>
      <c r="N232" s="165"/>
      <c r="O232" s="165"/>
      <c r="P232" s="165"/>
      <c r="Q232" s="165"/>
      <c r="R232" s="165"/>
      <c r="S232" s="165"/>
      <c r="T232" s="121"/>
      <c r="U232" s="121"/>
      <c r="V232" s="121"/>
      <c r="W232" s="121"/>
      <c r="X232" s="121"/>
      <c r="Y232" s="158"/>
      <c r="Z232" s="158"/>
    </row>
    <row r="233" spans="1:26" x14ac:dyDescent="0.25">
      <c r="A233" s="119"/>
      <c r="B233" s="137"/>
      <c r="C233" s="121"/>
      <c r="D233" s="121"/>
      <c r="E233" s="165"/>
      <c r="F233" s="165"/>
      <c r="G233" s="165"/>
      <c r="H233" s="165"/>
      <c r="I233" s="165"/>
      <c r="J233" s="165"/>
      <c r="K233" s="165"/>
      <c r="L233" s="165"/>
      <c r="M233" s="165"/>
      <c r="N233" s="165"/>
      <c r="O233" s="165"/>
      <c r="P233" s="165"/>
      <c r="Q233" s="165"/>
      <c r="R233" s="165"/>
      <c r="S233" s="165"/>
      <c r="T233" s="121"/>
      <c r="U233" s="121"/>
      <c r="V233" s="121"/>
      <c r="W233" s="121"/>
      <c r="X233" s="121"/>
      <c r="Y233" s="158"/>
      <c r="Z233" s="158"/>
    </row>
    <row r="234" spans="1:26" x14ac:dyDescent="0.25">
      <c r="A234" s="119"/>
      <c r="B234" s="137"/>
      <c r="C234" s="121"/>
      <c r="D234" s="121"/>
      <c r="E234" s="165"/>
      <c r="F234" s="165"/>
      <c r="G234" s="165"/>
      <c r="H234" s="165"/>
      <c r="I234" s="165"/>
      <c r="J234" s="165"/>
      <c r="K234" s="165"/>
      <c r="L234" s="165"/>
      <c r="M234" s="165"/>
      <c r="N234" s="165"/>
      <c r="O234" s="165"/>
      <c r="P234" s="165"/>
      <c r="Q234" s="165"/>
      <c r="R234" s="165"/>
      <c r="S234" s="165"/>
      <c r="T234" s="121"/>
      <c r="U234" s="121"/>
      <c r="V234" s="121"/>
      <c r="W234" s="121"/>
      <c r="X234" s="121"/>
      <c r="Y234" s="158"/>
      <c r="Z234" s="158"/>
    </row>
    <row r="235" spans="1:26" x14ac:dyDescent="0.25">
      <c r="A235" s="119"/>
      <c r="B235" s="137"/>
      <c r="C235" s="121"/>
      <c r="D235" s="121"/>
      <c r="E235" s="165"/>
      <c r="F235" s="165"/>
      <c r="G235" s="165"/>
      <c r="H235" s="165"/>
      <c r="I235" s="165"/>
      <c r="J235" s="165"/>
      <c r="K235" s="165"/>
      <c r="L235" s="165"/>
      <c r="M235" s="165"/>
      <c r="N235" s="165"/>
      <c r="O235" s="165"/>
      <c r="P235" s="165"/>
      <c r="Q235" s="165"/>
      <c r="R235" s="165"/>
      <c r="S235" s="165"/>
      <c r="T235" s="121"/>
      <c r="U235" s="121"/>
      <c r="V235" s="121"/>
      <c r="W235" s="121"/>
      <c r="X235" s="121"/>
      <c r="Y235" s="158"/>
      <c r="Z235" s="158"/>
    </row>
    <row r="236" spans="1:26" x14ac:dyDescent="0.25">
      <c r="A236" s="119"/>
      <c r="B236" s="137"/>
      <c r="C236" s="121"/>
      <c r="D236" s="121"/>
      <c r="E236" s="165"/>
      <c r="F236" s="165"/>
      <c r="G236" s="165"/>
      <c r="H236" s="165"/>
      <c r="I236" s="165"/>
      <c r="J236" s="165"/>
      <c r="K236" s="165"/>
      <c r="L236" s="165"/>
      <c r="M236" s="165"/>
      <c r="N236" s="165"/>
      <c r="O236" s="165"/>
      <c r="P236" s="165"/>
      <c r="Q236" s="165"/>
      <c r="R236" s="165"/>
      <c r="S236" s="165"/>
      <c r="T236" s="121"/>
      <c r="U236" s="121"/>
      <c r="V236" s="121"/>
      <c r="W236" s="121"/>
      <c r="X236" s="121"/>
      <c r="Y236" s="158"/>
      <c r="Z236" s="158"/>
    </row>
    <row r="237" spans="1:26" x14ac:dyDescent="0.25">
      <c r="A237" s="119"/>
      <c r="B237" s="137"/>
      <c r="C237" s="121"/>
      <c r="D237" s="121"/>
      <c r="E237" s="165"/>
      <c r="F237" s="165"/>
      <c r="G237" s="165"/>
      <c r="H237" s="165"/>
      <c r="I237" s="165"/>
      <c r="J237" s="165"/>
      <c r="K237" s="165"/>
      <c r="L237" s="165"/>
      <c r="M237" s="165"/>
      <c r="N237" s="165"/>
      <c r="O237" s="165"/>
      <c r="P237" s="165"/>
      <c r="Q237" s="165"/>
      <c r="R237" s="165"/>
      <c r="S237" s="165"/>
      <c r="T237" s="121"/>
      <c r="U237" s="121"/>
      <c r="V237" s="121"/>
      <c r="W237" s="121"/>
      <c r="X237" s="121"/>
      <c r="Y237" s="158"/>
      <c r="Z237" s="158"/>
    </row>
    <row r="238" spans="1:26" x14ac:dyDescent="0.25">
      <c r="A238" s="119"/>
      <c r="B238" s="137"/>
      <c r="C238" s="121"/>
      <c r="D238" s="121"/>
      <c r="E238" s="165"/>
      <c r="F238" s="165"/>
      <c r="G238" s="165"/>
      <c r="H238" s="165"/>
      <c r="I238" s="165"/>
      <c r="J238" s="165"/>
      <c r="K238" s="165"/>
      <c r="L238" s="165"/>
      <c r="M238" s="165"/>
      <c r="N238" s="165"/>
      <c r="O238" s="165"/>
      <c r="P238" s="165"/>
      <c r="Q238" s="165"/>
      <c r="R238" s="165"/>
      <c r="S238" s="165"/>
      <c r="T238" s="121"/>
      <c r="U238" s="121"/>
      <c r="V238" s="121"/>
      <c r="W238" s="121"/>
      <c r="X238" s="121"/>
      <c r="Y238" s="158"/>
      <c r="Z238" s="158"/>
    </row>
    <row r="239" spans="1:26" x14ac:dyDescent="0.25">
      <c r="A239" s="119"/>
      <c r="B239" s="138"/>
      <c r="C239" s="122"/>
      <c r="D239" s="122"/>
      <c r="E239" s="166"/>
      <c r="F239" s="166"/>
      <c r="G239" s="166"/>
      <c r="H239" s="166"/>
      <c r="I239" s="166"/>
      <c r="J239" s="166"/>
      <c r="K239" s="166"/>
      <c r="L239" s="166"/>
      <c r="M239" s="166"/>
      <c r="N239" s="166"/>
      <c r="O239" s="166"/>
      <c r="P239" s="166"/>
      <c r="Q239" s="166"/>
      <c r="R239" s="166"/>
      <c r="S239" s="166"/>
      <c r="T239" s="122"/>
      <c r="U239" s="122"/>
      <c r="V239" s="122"/>
      <c r="W239" s="122"/>
      <c r="X239" s="122"/>
      <c r="Y239" s="158"/>
      <c r="Z239" s="158"/>
    </row>
    <row r="240" spans="1:26" ht="114" x14ac:dyDescent="0.25">
      <c r="A240" s="30">
        <v>35</v>
      </c>
      <c r="B240" s="50">
        <v>15</v>
      </c>
      <c r="C240" s="48" t="s">
        <v>549</v>
      </c>
      <c r="D240" s="48" t="s">
        <v>177</v>
      </c>
      <c r="E240" s="99">
        <v>945</v>
      </c>
      <c r="F240" s="99">
        <v>95</v>
      </c>
      <c r="G240" s="99">
        <v>600</v>
      </c>
      <c r="H240" s="99"/>
      <c r="I240" s="99"/>
      <c r="J240" s="99"/>
      <c r="K240" s="99"/>
      <c r="L240" s="99"/>
      <c r="M240" s="99"/>
      <c r="N240" s="99"/>
      <c r="O240" s="99"/>
      <c r="P240" s="99"/>
      <c r="Q240" s="99">
        <v>108</v>
      </c>
      <c r="R240" s="99"/>
      <c r="S240" s="99" t="s">
        <v>490</v>
      </c>
      <c r="T240" s="48"/>
      <c r="U240" s="48" t="s">
        <v>551</v>
      </c>
      <c r="V240" s="48"/>
      <c r="W240" s="48"/>
      <c r="X240" s="48"/>
      <c r="Y240" s="98"/>
      <c r="Z240" s="98" t="s">
        <v>550</v>
      </c>
    </row>
    <row r="241" spans="1:26" x14ac:dyDescent="0.25">
      <c r="A241" s="7"/>
      <c r="B241" s="18"/>
      <c r="C241" s="7" t="s">
        <v>68</v>
      </c>
      <c r="D241" s="7"/>
      <c r="E241" s="10">
        <f>SUM(E152:E239)</f>
        <v>25703.82</v>
      </c>
      <c r="F241" s="10">
        <f t="shared" ref="F241:R241" si="3">SUM(F152:F239)</f>
        <v>7598.62</v>
      </c>
      <c r="G241" s="10">
        <f t="shared" si="3"/>
        <v>14498.137000000001</v>
      </c>
      <c r="H241" s="10">
        <f t="shared" si="3"/>
        <v>312.5</v>
      </c>
      <c r="I241" s="10">
        <f t="shared" si="3"/>
        <v>0</v>
      </c>
      <c r="J241" s="10">
        <f t="shared" si="3"/>
        <v>211.2</v>
      </c>
      <c r="K241" s="10">
        <f t="shared" si="3"/>
        <v>12524.8</v>
      </c>
      <c r="L241" s="10">
        <f t="shared" si="3"/>
        <v>7714.4000000000005</v>
      </c>
      <c r="M241" s="10">
        <f t="shared" si="3"/>
        <v>2590.5</v>
      </c>
      <c r="N241" s="10">
        <f t="shared" si="3"/>
        <v>882.9</v>
      </c>
      <c r="O241" s="10">
        <f t="shared" si="3"/>
        <v>0</v>
      </c>
      <c r="P241" s="10">
        <f t="shared" si="3"/>
        <v>211.2</v>
      </c>
      <c r="Q241" s="10">
        <f t="shared" si="3"/>
        <v>3781</v>
      </c>
      <c r="R241" s="10">
        <f t="shared" si="3"/>
        <v>836</v>
      </c>
      <c r="S241" s="7"/>
      <c r="T241" s="21"/>
      <c r="U241" s="21"/>
      <c r="V241" s="22"/>
      <c r="W241" s="21"/>
      <c r="X241" s="21"/>
      <c r="Y241" s="21"/>
      <c r="Z241" s="21"/>
    </row>
    <row r="242" spans="1:26" ht="15" customHeight="1" x14ac:dyDescent="0.25">
      <c r="A242" s="211"/>
      <c r="B242" s="150" t="s">
        <v>1</v>
      </c>
      <c r="C242" s="114" t="s">
        <v>0</v>
      </c>
      <c r="D242" s="114" t="s">
        <v>143</v>
      </c>
      <c r="E242" s="131" t="s">
        <v>9</v>
      </c>
      <c r="F242" s="132"/>
      <c r="G242" s="132"/>
      <c r="H242" s="132"/>
      <c r="I242" s="132"/>
      <c r="J242" s="132"/>
      <c r="K242" s="132"/>
      <c r="L242" s="132"/>
      <c r="M242" s="132"/>
      <c r="N242" s="132"/>
      <c r="O242" s="132"/>
      <c r="P242" s="133"/>
      <c r="Q242" s="131" t="s">
        <v>10</v>
      </c>
      <c r="R242" s="133"/>
      <c r="S242" s="114" t="s">
        <v>58</v>
      </c>
      <c r="T242" s="114" t="s">
        <v>13</v>
      </c>
      <c r="U242" s="114" t="s">
        <v>14</v>
      </c>
      <c r="V242" s="114" t="s">
        <v>15</v>
      </c>
      <c r="W242" s="114" t="s">
        <v>16</v>
      </c>
      <c r="X242" s="114" t="s">
        <v>222</v>
      </c>
      <c r="Y242" s="156" t="s">
        <v>223</v>
      </c>
      <c r="Z242" s="156" t="s">
        <v>146</v>
      </c>
    </row>
    <row r="243" spans="1:26" ht="35.25" customHeight="1" x14ac:dyDescent="0.25">
      <c r="A243" s="211"/>
      <c r="B243" s="151"/>
      <c r="C243" s="115"/>
      <c r="D243" s="115"/>
      <c r="E243" s="131" t="s">
        <v>348</v>
      </c>
      <c r="F243" s="132"/>
      <c r="G243" s="132"/>
      <c r="H243" s="132"/>
      <c r="I243" s="132"/>
      <c r="J243" s="133"/>
      <c r="K243" s="131" t="s">
        <v>347</v>
      </c>
      <c r="L243" s="132"/>
      <c r="M243" s="132"/>
      <c r="N243" s="132"/>
      <c r="O243" s="132"/>
      <c r="P243" s="133"/>
      <c r="Q243" s="114" t="s">
        <v>11</v>
      </c>
      <c r="R243" s="114" t="s">
        <v>12</v>
      </c>
      <c r="S243" s="115"/>
      <c r="T243" s="115"/>
      <c r="U243" s="115"/>
      <c r="V243" s="115"/>
      <c r="W243" s="115"/>
      <c r="X243" s="115"/>
      <c r="Y243" s="156"/>
      <c r="Z243" s="156"/>
    </row>
    <row r="244" spans="1:26" x14ac:dyDescent="0.25">
      <c r="A244" s="211"/>
      <c r="B244" s="152"/>
      <c r="C244" s="116"/>
      <c r="D244" s="115"/>
      <c r="E244" s="14" t="s">
        <v>8</v>
      </c>
      <c r="F244" s="14" t="s">
        <v>4</v>
      </c>
      <c r="G244" s="1" t="s">
        <v>5</v>
      </c>
      <c r="H244" s="1" t="s">
        <v>6</v>
      </c>
      <c r="I244" s="1" t="s">
        <v>23</v>
      </c>
      <c r="J244" s="1" t="s">
        <v>7</v>
      </c>
      <c r="K244" s="1" t="s">
        <v>8</v>
      </c>
      <c r="L244" s="1" t="s">
        <v>4</v>
      </c>
      <c r="M244" s="1" t="s">
        <v>5</v>
      </c>
      <c r="N244" s="1" t="s">
        <v>6</v>
      </c>
      <c r="O244" s="1" t="s">
        <v>23</v>
      </c>
      <c r="P244" s="1" t="s">
        <v>7</v>
      </c>
      <c r="Q244" s="116"/>
      <c r="R244" s="116"/>
      <c r="S244" s="116"/>
      <c r="T244" s="116"/>
      <c r="U244" s="116"/>
      <c r="V244" s="116"/>
      <c r="W244" s="116"/>
      <c r="X244" s="116"/>
      <c r="Y244" s="156"/>
      <c r="Z244" s="156"/>
    </row>
    <row r="245" spans="1:26" x14ac:dyDescent="0.25">
      <c r="A245" s="1"/>
      <c r="B245" s="36">
        <v>1</v>
      </c>
      <c r="C245" s="1">
        <v>2</v>
      </c>
      <c r="D245" s="116"/>
      <c r="E245" s="1">
        <v>3</v>
      </c>
      <c r="F245" s="1">
        <v>4</v>
      </c>
      <c r="G245" s="1">
        <v>5</v>
      </c>
      <c r="H245" s="1">
        <v>6</v>
      </c>
      <c r="I245" s="1">
        <v>7</v>
      </c>
      <c r="J245" s="1">
        <v>8</v>
      </c>
      <c r="K245" s="1">
        <v>9</v>
      </c>
      <c r="L245" s="1">
        <v>10</v>
      </c>
      <c r="M245" s="1">
        <v>11</v>
      </c>
      <c r="N245" s="1">
        <v>12</v>
      </c>
      <c r="O245" s="1">
        <v>13</v>
      </c>
      <c r="P245" s="1">
        <v>14</v>
      </c>
      <c r="Q245" s="1">
        <v>15</v>
      </c>
      <c r="R245" s="1">
        <v>16</v>
      </c>
      <c r="S245" s="1">
        <v>17</v>
      </c>
      <c r="T245" s="1">
        <v>18</v>
      </c>
      <c r="U245" s="1">
        <v>19</v>
      </c>
      <c r="V245" s="14">
        <v>20</v>
      </c>
      <c r="W245" s="1">
        <v>21</v>
      </c>
      <c r="X245" s="1">
        <v>21</v>
      </c>
      <c r="Y245" s="1">
        <v>21</v>
      </c>
      <c r="Z245" s="14"/>
    </row>
    <row r="246" spans="1:26" ht="27.75" customHeight="1" x14ac:dyDescent="0.25">
      <c r="A246" s="77"/>
      <c r="B246" s="39"/>
      <c r="C246" s="2"/>
      <c r="D246" s="2"/>
      <c r="E246" s="183" t="s">
        <v>76</v>
      </c>
      <c r="F246" s="184"/>
      <c r="G246" s="184"/>
      <c r="H246" s="184"/>
      <c r="I246" s="184"/>
      <c r="J246" s="184"/>
      <c r="K246" s="184"/>
      <c r="L246" s="184"/>
      <c r="M246" s="184"/>
      <c r="N246" s="184"/>
      <c r="O246" s="184"/>
      <c r="P246" s="184"/>
      <c r="Q246" s="184"/>
      <c r="R246" s="184"/>
      <c r="S246" s="184"/>
      <c r="T246" s="184"/>
      <c r="U246" s="184"/>
      <c r="V246" s="185"/>
      <c r="W246" s="2"/>
      <c r="X246" s="2"/>
      <c r="Y246" s="2"/>
      <c r="Z246" s="2"/>
    </row>
    <row r="247" spans="1:26" ht="15" customHeight="1" x14ac:dyDescent="0.25">
      <c r="A247" s="119">
        <v>36</v>
      </c>
      <c r="B247" s="136" t="s">
        <v>17</v>
      </c>
      <c r="C247" s="111" t="s">
        <v>535</v>
      </c>
      <c r="D247" s="111" t="s">
        <v>180</v>
      </c>
      <c r="E247" s="180">
        <v>6200</v>
      </c>
      <c r="F247" s="180">
        <v>6200</v>
      </c>
      <c r="G247" s="111">
        <v>0</v>
      </c>
      <c r="H247" s="111">
        <v>0</v>
      </c>
      <c r="I247" s="111">
        <v>0</v>
      </c>
      <c r="J247" s="111">
        <v>0</v>
      </c>
      <c r="K247" s="111">
        <v>4000</v>
      </c>
      <c r="L247" s="111">
        <v>0</v>
      </c>
      <c r="M247" s="111">
        <v>0</v>
      </c>
      <c r="N247" s="111">
        <v>0</v>
      </c>
      <c r="O247" s="111">
        <v>0</v>
      </c>
      <c r="P247" s="111">
        <v>0</v>
      </c>
      <c r="Q247" s="111">
        <v>250</v>
      </c>
      <c r="R247" s="111">
        <v>50</v>
      </c>
      <c r="S247" s="111" t="s">
        <v>64</v>
      </c>
      <c r="T247" s="111" t="s">
        <v>220</v>
      </c>
      <c r="U247" s="111" t="s">
        <v>221</v>
      </c>
      <c r="V247" s="126" t="s">
        <v>450</v>
      </c>
      <c r="W247" s="111"/>
      <c r="X247" s="111" t="s">
        <v>239</v>
      </c>
      <c r="Y247" s="111" t="s">
        <v>241</v>
      </c>
      <c r="Z247" s="111" t="s">
        <v>427</v>
      </c>
    </row>
    <row r="248" spans="1:26" ht="15" customHeight="1" x14ac:dyDescent="0.25">
      <c r="A248" s="119"/>
      <c r="B248" s="137"/>
      <c r="C248" s="112"/>
      <c r="D248" s="112"/>
      <c r="E248" s="181"/>
      <c r="F248" s="181"/>
      <c r="G248" s="112"/>
      <c r="H248" s="112"/>
      <c r="I248" s="112"/>
      <c r="J248" s="112"/>
      <c r="K248" s="112"/>
      <c r="L248" s="112"/>
      <c r="M248" s="112"/>
      <c r="N248" s="112"/>
      <c r="O248" s="112"/>
      <c r="P248" s="112"/>
      <c r="Q248" s="112"/>
      <c r="R248" s="112"/>
      <c r="S248" s="112"/>
      <c r="T248" s="112"/>
      <c r="U248" s="112"/>
      <c r="V248" s="127"/>
      <c r="W248" s="112"/>
      <c r="X248" s="112"/>
      <c r="Y248" s="112"/>
      <c r="Z248" s="112"/>
    </row>
    <row r="249" spans="1:26" ht="15" customHeight="1" x14ac:dyDescent="0.25">
      <c r="A249" s="119"/>
      <c r="B249" s="137"/>
      <c r="C249" s="112"/>
      <c r="D249" s="112"/>
      <c r="E249" s="181"/>
      <c r="F249" s="181"/>
      <c r="G249" s="112"/>
      <c r="H249" s="112"/>
      <c r="I249" s="112"/>
      <c r="J249" s="112"/>
      <c r="K249" s="112"/>
      <c r="L249" s="112"/>
      <c r="M249" s="112"/>
      <c r="N249" s="112"/>
      <c r="O249" s="112"/>
      <c r="P249" s="112"/>
      <c r="Q249" s="112"/>
      <c r="R249" s="112"/>
      <c r="S249" s="112"/>
      <c r="T249" s="112"/>
      <c r="U249" s="112"/>
      <c r="V249" s="127"/>
      <c r="W249" s="112"/>
      <c r="X249" s="112"/>
      <c r="Y249" s="112"/>
      <c r="Z249" s="112"/>
    </row>
    <row r="250" spans="1:26" ht="15" customHeight="1" x14ac:dyDescent="0.25">
      <c r="A250" s="119"/>
      <c r="B250" s="137"/>
      <c r="C250" s="112"/>
      <c r="D250" s="112"/>
      <c r="E250" s="181"/>
      <c r="F250" s="181"/>
      <c r="G250" s="112"/>
      <c r="H250" s="112"/>
      <c r="I250" s="112"/>
      <c r="J250" s="112"/>
      <c r="K250" s="112"/>
      <c r="L250" s="112"/>
      <c r="M250" s="112"/>
      <c r="N250" s="112"/>
      <c r="O250" s="112"/>
      <c r="P250" s="112"/>
      <c r="Q250" s="112"/>
      <c r="R250" s="112"/>
      <c r="S250" s="112"/>
      <c r="T250" s="112"/>
      <c r="U250" s="112"/>
      <c r="V250" s="127"/>
      <c r="W250" s="112"/>
      <c r="X250" s="112"/>
      <c r="Y250" s="112"/>
      <c r="Z250" s="112"/>
    </row>
    <row r="251" spans="1:26" ht="15" customHeight="1" x14ac:dyDescent="0.25">
      <c r="A251" s="119"/>
      <c r="B251" s="137"/>
      <c r="C251" s="112"/>
      <c r="D251" s="112"/>
      <c r="E251" s="181"/>
      <c r="F251" s="181"/>
      <c r="G251" s="112"/>
      <c r="H251" s="112"/>
      <c r="I251" s="112"/>
      <c r="J251" s="112"/>
      <c r="K251" s="112"/>
      <c r="L251" s="112"/>
      <c r="M251" s="112"/>
      <c r="N251" s="112"/>
      <c r="O251" s="112"/>
      <c r="P251" s="112"/>
      <c r="Q251" s="112"/>
      <c r="R251" s="112"/>
      <c r="S251" s="112"/>
      <c r="T251" s="112"/>
      <c r="U251" s="112"/>
      <c r="V251" s="127"/>
      <c r="W251" s="112"/>
      <c r="X251" s="112"/>
      <c r="Y251" s="112"/>
      <c r="Z251" s="112"/>
    </row>
    <row r="252" spans="1:26" ht="15" customHeight="1" x14ac:dyDescent="0.25">
      <c r="A252" s="119"/>
      <c r="B252" s="137"/>
      <c r="C252" s="112"/>
      <c r="D252" s="112"/>
      <c r="E252" s="181"/>
      <c r="F252" s="181"/>
      <c r="G252" s="112"/>
      <c r="H252" s="112"/>
      <c r="I252" s="112"/>
      <c r="J252" s="112"/>
      <c r="K252" s="112"/>
      <c r="L252" s="112"/>
      <c r="M252" s="112"/>
      <c r="N252" s="112"/>
      <c r="O252" s="112"/>
      <c r="P252" s="112"/>
      <c r="Q252" s="112"/>
      <c r="R252" s="112"/>
      <c r="S252" s="112"/>
      <c r="T252" s="112"/>
      <c r="U252" s="112"/>
      <c r="V252" s="127"/>
      <c r="W252" s="112"/>
      <c r="X252" s="112"/>
      <c r="Y252" s="112"/>
      <c r="Z252" s="112"/>
    </row>
    <row r="253" spans="1:26" ht="15" customHeight="1" x14ac:dyDescent="0.25">
      <c r="A253" s="119"/>
      <c r="B253" s="137"/>
      <c r="C253" s="112"/>
      <c r="D253" s="112"/>
      <c r="E253" s="181"/>
      <c r="F253" s="181"/>
      <c r="G253" s="112"/>
      <c r="H253" s="112"/>
      <c r="I253" s="112"/>
      <c r="J253" s="112"/>
      <c r="K253" s="112"/>
      <c r="L253" s="112"/>
      <c r="M253" s="112"/>
      <c r="N253" s="112"/>
      <c r="O253" s="112"/>
      <c r="P253" s="112"/>
      <c r="Q253" s="112"/>
      <c r="R253" s="112"/>
      <c r="S253" s="112"/>
      <c r="T253" s="112"/>
      <c r="U253" s="112"/>
      <c r="V253" s="127"/>
      <c r="W253" s="112"/>
      <c r="X253" s="112"/>
      <c r="Y253" s="112"/>
      <c r="Z253" s="112"/>
    </row>
    <row r="254" spans="1:26" ht="15" customHeight="1" x14ac:dyDescent="0.25">
      <c r="A254" s="119"/>
      <c r="B254" s="137"/>
      <c r="C254" s="112"/>
      <c r="D254" s="112"/>
      <c r="E254" s="181"/>
      <c r="F254" s="181"/>
      <c r="G254" s="112"/>
      <c r="H254" s="112"/>
      <c r="I254" s="112"/>
      <c r="J254" s="112"/>
      <c r="K254" s="112"/>
      <c r="L254" s="112"/>
      <c r="M254" s="112"/>
      <c r="N254" s="112"/>
      <c r="O254" s="112"/>
      <c r="P254" s="112"/>
      <c r="Q254" s="112"/>
      <c r="R254" s="112"/>
      <c r="S254" s="112"/>
      <c r="T254" s="112"/>
      <c r="U254" s="112"/>
      <c r="V254" s="127"/>
      <c r="W254" s="112"/>
      <c r="X254" s="112"/>
      <c r="Y254" s="112"/>
      <c r="Z254" s="112"/>
    </row>
    <row r="255" spans="1:26" ht="306.75" customHeight="1" x14ac:dyDescent="0.25">
      <c r="A255" s="119"/>
      <c r="B255" s="138"/>
      <c r="C255" s="113"/>
      <c r="D255" s="113"/>
      <c r="E255" s="182"/>
      <c r="F255" s="182"/>
      <c r="G255" s="113"/>
      <c r="H255" s="113"/>
      <c r="I255" s="113"/>
      <c r="J255" s="113"/>
      <c r="K255" s="113"/>
      <c r="L255" s="113"/>
      <c r="M255" s="113"/>
      <c r="N255" s="113"/>
      <c r="O255" s="113"/>
      <c r="P255" s="113"/>
      <c r="Q255" s="113"/>
      <c r="R255" s="113"/>
      <c r="S255" s="113"/>
      <c r="T255" s="113"/>
      <c r="U255" s="113"/>
      <c r="V255" s="128"/>
      <c r="W255" s="113"/>
      <c r="X255" s="113"/>
      <c r="Y255" s="113"/>
      <c r="Z255" s="113"/>
    </row>
    <row r="256" spans="1:26" ht="15" customHeight="1" x14ac:dyDescent="0.25">
      <c r="A256" s="119">
        <v>37</v>
      </c>
      <c r="B256" s="136" t="s">
        <v>18</v>
      </c>
      <c r="C256" s="111" t="s">
        <v>179</v>
      </c>
      <c r="D256" s="180" t="s">
        <v>180</v>
      </c>
      <c r="E256" s="180">
        <v>55000</v>
      </c>
      <c r="F256" s="180">
        <v>55000</v>
      </c>
      <c r="G256" s="111">
        <v>0</v>
      </c>
      <c r="H256" s="111">
        <v>0</v>
      </c>
      <c r="I256" s="111">
        <v>0</v>
      </c>
      <c r="J256" s="180">
        <v>0</v>
      </c>
      <c r="K256" s="180">
        <v>17270</v>
      </c>
      <c r="L256" s="111">
        <v>0</v>
      </c>
      <c r="M256" s="111">
        <v>0</v>
      </c>
      <c r="N256" s="111">
        <v>0</v>
      </c>
      <c r="O256" s="111">
        <v>0</v>
      </c>
      <c r="P256" s="180">
        <v>370</v>
      </c>
      <c r="Q256" s="180">
        <v>44</v>
      </c>
      <c r="R256" s="111">
        <v>0</v>
      </c>
      <c r="S256" s="111" t="s">
        <v>453</v>
      </c>
      <c r="T256" s="111" t="s">
        <v>310</v>
      </c>
      <c r="U256" s="111" t="s">
        <v>311</v>
      </c>
      <c r="V256" s="111" t="s">
        <v>562</v>
      </c>
      <c r="W256" s="180" t="s">
        <v>454</v>
      </c>
      <c r="X256" s="111" t="s">
        <v>239</v>
      </c>
      <c r="Y256" s="111" t="s">
        <v>242</v>
      </c>
      <c r="Z256" s="111" t="s">
        <v>427</v>
      </c>
    </row>
    <row r="257" spans="1:26" ht="15" customHeight="1" x14ac:dyDescent="0.25">
      <c r="A257" s="119"/>
      <c r="B257" s="137"/>
      <c r="C257" s="112"/>
      <c r="D257" s="181"/>
      <c r="E257" s="181"/>
      <c r="F257" s="181"/>
      <c r="G257" s="112"/>
      <c r="H257" s="112"/>
      <c r="I257" s="112"/>
      <c r="J257" s="181"/>
      <c r="K257" s="181"/>
      <c r="L257" s="112"/>
      <c r="M257" s="112"/>
      <c r="N257" s="112"/>
      <c r="O257" s="112"/>
      <c r="P257" s="181"/>
      <c r="Q257" s="181"/>
      <c r="R257" s="112"/>
      <c r="S257" s="112"/>
      <c r="T257" s="112"/>
      <c r="U257" s="112"/>
      <c r="V257" s="112"/>
      <c r="W257" s="181"/>
      <c r="X257" s="112"/>
      <c r="Y257" s="112"/>
      <c r="Z257" s="112"/>
    </row>
    <row r="258" spans="1:26" ht="15" customHeight="1" x14ac:dyDescent="0.25">
      <c r="A258" s="119"/>
      <c r="B258" s="137"/>
      <c r="C258" s="112"/>
      <c r="D258" s="181"/>
      <c r="E258" s="181"/>
      <c r="F258" s="181"/>
      <c r="G258" s="112"/>
      <c r="H258" s="112"/>
      <c r="I258" s="112"/>
      <c r="J258" s="181"/>
      <c r="K258" s="181"/>
      <c r="L258" s="112"/>
      <c r="M258" s="112"/>
      <c r="N258" s="112"/>
      <c r="O258" s="112"/>
      <c r="P258" s="181"/>
      <c r="Q258" s="181"/>
      <c r="R258" s="112"/>
      <c r="S258" s="112"/>
      <c r="T258" s="112"/>
      <c r="U258" s="112"/>
      <c r="V258" s="112"/>
      <c r="W258" s="181"/>
      <c r="X258" s="112"/>
      <c r="Y258" s="112"/>
      <c r="Z258" s="112"/>
    </row>
    <row r="259" spans="1:26" ht="15" customHeight="1" x14ac:dyDescent="0.25">
      <c r="A259" s="119"/>
      <c r="B259" s="137"/>
      <c r="C259" s="112"/>
      <c r="D259" s="181"/>
      <c r="E259" s="181"/>
      <c r="F259" s="181"/>
      <c r="G259" s="112"/>
      <c r="H259" s="112"/>
      <c r="I259" s="112"/>
      <c r="J259" s="181"/>
      <c r="K259" s="181"/>
      <c r="L259" s="112"/>
      <c r="M259" s="112"/>
      <c r="N259" s="112"/>
      <c r="O259" s="112"/>
      <c r="P259" s="181"/>
      <c r="Q259" s="181"/>
      <c r="R259" s="112"/>
      <c r="S259" s="112"/>
      <c r="T259" s="112"/>
      <c r="U259" s="112"/>
      <c r="V259" s="112"/>
      <c r="W259" s="181"/>
      <c r="X259" s="112"/>
      <c r="Y259" s="112"/>
      <c r="Z259" s="112"/>
    </row>
    <row r="260" spans="1:26" ht="15" customHeight="1" x14ac:dyDescent="0.25">
      <c r="A260" s="119"/>
      <c r="B260" s="137"/>
      <c r="C260" s="112"/>
      <c r="D260" s="181"/>
      <c r="E260" s="181"/>
      <c r="F260" s="181"/>
      <c r="G260" s="112"/>
      <c r="H260" s="112"/>
      <c r="I260" s="112"/>
      <c r="J260" s="181"/>
      <c r="K260" s="181"/>
      <c r="L260" s="112"/>
      <c r="M260" s="112"/>
      <c r="N260" s="112"/>
      <c r="O260" s="112"/>
      <c r="P260" s="181"/>
      <c r="Q260" s="181"/>
      <c r="R260" s="112"/>
      <c r="S260" s="112"/>
      <c r="T260" s="112"/>
      <c r="U260" s="112"/>
      <c r="V260" s="112"/>
      <c r="W260" s="181"/>
      <c r="X260" s="112"/>
      <c r="Y260" s="112"/>
      <c r="Z260" s="112"/>
    </row>
    <row r="261" spans="1:26" ht="15" customHeight="1" x14ac:dyDescent="0.25">
      <c r="A261" s="119"/>
      <c r="B261" s="137"/>
      <c r="C261" s="112"/>
      <c r="D261" s="181"/>
      <c r="E261" s="181"/>
      <c r="F261" s="181"/>
      <c r="G261" s="112"/>
      <c r="H261" s="112"/>
      <c r="I261" s="112"/>
      <c r="J261" s="181"/>
      <c r="K261" s="181"/>
      <c r="L261" s="112"/>
      <c r="M261" s="112"/>
      <c r="N261" s="112"/>
      <c r="O261" s="112"/>
      <c r="P261" s="181"/>
      <c r="Q261" s="181"/>
      <c r="R261" s="112"/>
      <c r="S261" s="112"/>
      <c r="T261" s="112"/>
      <c r="U261" s="112"/>
      <c r="V261" s="112"/>
      <c r="W261" s="181"/>
      <c r="X261" s="112"/>
      <c r="Y261" s="112"/>
      <c r="Z261" s="112"/>
    </row>
    <row r="262" spans="1:26" ht="15" customHeight="1" x14ac:dyDescent="0.25">
      <c r="A262" s="119"/>
      <c r="B262" s="137"/>
      <c r="C262" s="112"/>
      <c r="D262" s="181"/>
      <c r="E262" s="181"/>
      <c r="F262" s="181"/>
      <c r="G262" s="112"/>
      <c r="H262" s="112"/>
      <c r="I262" s="112"/>
      <c r="J262" s="181"/>
      <c r="K262" s="181"/>
      <c r="L262" s="112"/>
      <c r="M262" s="112"/>
      <c r="N262" s="112"/>
      <c r="O262" s="112"/>
      <c r="P262" s="181"/>
      <c r="Q262" s="181"/>
      <c r="R262" s="112"/>
      <c r="S262" s="112"/>
      <c r="T262" s="112"/>
      <c r="U262" s="112"/>
      <c r="V262" s="112"/>
      <c r="W262" s="181"/>
      <c r="X262" s="112"/>
      <c r="Y262" s="112"/>
      <c r="Z262" s="112"/>
    </row>
    <row r="263" spans="1:26" ht="15" customHeight="1" x14ac:dyDescent="0.25">
      <c r="A263" s="119"/>
      <c r="B263" s="137"/>
      <c r="C263" s="112"/>
      <c r="D263" s="181"/>
      <c r="E263" s="181"/>
      <c r="F263" s="181"/>
      <c r="G263" s="112"/>
      <c r="H263" s="112"/>
      <c r="I263" s="112"/>
      <c r="J263" s="181"/>
      <c r="K263" s="181"/>
      <c r="L263" s="112"/>
      <c r="M263" s="112"/>
      <c r="N263" s="112"/>
      <c r="O263" s="112"/>
      <c r="P263" s="181"/>
      <c r="Q263" s="181"/>
      <c r="R263" s="112"/>
      <c r="S263" s="112"/>
      <c r="T263" s="112"/>
      <c r="U263" s="112"/>
      <c r="V263" s="112"/>
      <c r="W263" s="181"/>
      <c r="X263" s="112"/>
      <c r="Y263" s="112"/>
      <c r="Z263" s="112"/>
    </row>
    <row r="264" spans="1:26" ht="15" customHeight="1" x14ac:dyDescent="0.25">
      <c r="A264" s="119"/>
      <c r="B264" s="137"/>
      <c r="C264" s="112"/>
      <c r="D264" s="181"/>
      <c r="E264" s="181"/>
      <c r="F264" s="181"/>
      <c r="G264" s="112"/>
      <c r="H264" s="112"/>
      <c r="I264" s="112"/>
      <c r="J264" s="181"/>
      <c r="K264" s="181"/>
      <c r="L264" s="112"/>
      <c r="M264" s="112"/>
      <c r="N264" s="112"/>
      <c r="O264" s="112"/>
      <c r="P264" s="181"/>
      <c r="Q264" s="181"/>
      <c r="R264" s="112"/>
      <c r="S264" s="112"/>
      <c r="T264" s="112"/>
      <c r="U264" s="112"/>
      <c r="V264" s="112"/>
      <c r="W264" s="181"/>
      <c r="X264" s="112"/>
      <c r="Y264" s="112"/>
      <c r="Z264" s="112"/>
    </row>
    <row r="265" spans="1:26" ht="181.5" customHeight="1" x14ac:dyDescent="0.25">
      <c r="A265" s="119"/>
      <c r="B265" s="138"/>
      <c r="C265" s="113"/>
      <c r="D265" s="182"/>
      <c r="E265" s="182"/>
      <c r="F265" s="182"/>
      <c r="G265" s="113"/>
      <c r="H265" s="113"/>
      <c r="I265" s="113"/>
      <c r="J265" s="182"/>
      <c r="K265" s="182"/>
      <c r="L265" s="113"/>
      <c r="M265" s="113"/>
      <c r="N265" s="113"/>
      <c r="O265" s="113"/>
      <c r="P265" s="182"/>
      <c r="Q265" s="182"/>
      <c r="R265" s="113"/>
      <c r="S265" s="113"/>
      <c r="T265" s="113"/>
      <c r="U265" s="113"/>
      <c r="V265" s="113"/>
      <c r="W265" s="182"/>
      <c r="X265" s="113"/>
      <c r="Y265" s="113"/>
      <c r="Z265" s="113"/>
    </row>
    <row r="266" spans="1:26" ht="15" customHeight="1" x14ac:dyDescent="0.25">
      <c r="A266" s="119">
        <v>38</v>
      </c>
      <c r="B266" s="170" t="s">
        <v>22</v>
      </c>
      <c r="C266" s="111" t="s">
        <v>536</v>
      </c>
      <c r="D266" s="111" t="s">
        <v>180</v>
      </c>
      <c r="E266" s="180">
        <v>5456.47</v>
      </c>
      <c r="F266" s="180">
        <v>5456.47</v>
      </c>
      <c r="G266" s="111">
        <v>0</v>
      </c>
      <c r="H266" s="111">
        <v>0</v>
      </c>
      <c r="I266" s="111">
        <v>0</v>
      </c>
      <c r="J266" s="111">
        <v>0</v>
      </c>
      <c r="K266" s="111">
        <v>0</v>
      </c>
      <c r="L266" s="111">
        <v>0</v>
      </c>
      <c r="M266" s="111">
        <v>0</v>
      </c>
      <c r="N266" s="111">
        <v>0</v>
      </c>
      <c r="O266" s="111">
        <v>0</v>
      </c>
      <c r="P266" s="111">
        <v>0</v>
      </c>
      <c r="Q266" s="111">
        <v>21</v>
      </c>
      <c r="R266" s="111">
        <v>35</v>
      </c>
      <c r="S266" s="111" t="s">
        <v>309</v>
      </c>
      <c r="T266" s="111" t="s">
        <v>90</v>
      </c>
      <c r="U266" s="111" t="s">
        <v>91</v>
      </c>
      <c r="V266" s="111" t="s">
        <v>564</v>
      </c>
      <c r="W266" s="111"/>
      <c r="X266" s="111" t="s">
        <v>239</v>
      </c>
      <c r="Y266" s="111" t="s">
        <v>243</v>
      </c>
      <c r="Z266" s="111" t="s">
        <v>427</v>
      </c>
    </row>
    <row r="267" spans="1:26" ht="15" customHeight="1" x14ac:dyDescent="0.25">
      <c r="A267" s="119"/>
      <c r="B267" s="171"/>
      <c r="C267" s="112"/>
      <c r="D267" s="112"/>
      <c r="E267" s="181"/>
      <c r="F267" s="181"/>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5" customHeight="1" x14ac:dyDescent="0.25">
      <c r="A268" s="119"/>
      <c r="B268" s="171"/>
      <c r="C268" s="112"/>
      <c r="D268" s="112"/>
      <c r="E268" s="181"/>
      <c r="F268" s="181"/>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5" customHeight="1" x14ac:dyDescent="0.25">
      <c r="A269" s="119"/>
      <c r="B269" s="171"/>
      <c r="C269" s="112"/>
      <c r="D269" s="112"/>
      <c r="E269" s="181"/>
      <c r="F269" s="181"/>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5" customHeight="1" x14ac:dyDescent="0.25">
      <c r="A270" s="119"/>
      <c r="B270" s="171"/>
      <c r="C270" s="112"/>
      <c r="D270" s="112"/>
      <c r="E270" s="181"/>
      <c r="F270" s="181"/>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1.25" customHeight="1" x14ac:dyDescent="0.25">
      <c r="A271" s="119"/>
      <c r="B271" s="171"/>
      <c r="C271" s="112"/>
      <c r="D271" s="112"/>
      <c r="E271" s="181"/>
      <c r="F271" s="181"/>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5" hidden="1" customHeight="1" x14ac:dyDescent="0.25">
      <c r="A272" s="119"/>
      <c r="B272" s="171"/>
      <c r="C272" s="112"/>
      <c r="D272" s="112"/>
      <c r="E272" s="181"/>
      <c r="F272" s="181"/>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5" customHeight="1" x14ac:dyDescent="0.25">
      <c r="A273" s="119"/>
      <c r="B273" s="171"/>
      <c r="C273" s="112"/>
      <c r="D273" s="112"/>
      <c r="E273" s="181"/>
      <c r="F273" s="181"/>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15" customHeight="1" x14ac:dyDescent="0.25">
      <c r="A274" s="119"/>
      <c r="B274" s="171"/>
      <c r="C274" s="112"/>
      <c r="D274" s="112"/>
      <c r="E274" s="181"/>
      <c r="F274" s="181"/>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ht="41.25" customHeight="1" x14ac:dyDescent="0.25">
      <c r="A275" s="119"/>
      <c r="B275" s="172"/>
      <c r="C275" s="113"/>
      <c r="D275" s="113"/>
      <c r="E275" s="182"/>
      <c r="F275" s="182"/>
      <c r="G275" s="113"/>
      <c r="H275" s="113"/>
      <c r="I275" s="113"/>
      <c r="J275" s="113"/>
      <c r="K275" s="113"/>
      <c r="L275" s="113"/>
      <c r="M275" s="113"/>
      <c r="N275" s="113"/>
      <c r="O275" s="113"/>
      <c r="P275" s="113"/>
      <c r="Q275" s="113"/>
      <c r="R275" s="113"/>
      <c r="S275" s="113"/>
      <c r="T275" s="113"/>
      <c r="U275" s="113"/>
      <c r="V275" s="113"/>
      <c r="W275" s="113"/>
      <c r="X275" s="113"/>
      <c r="Y275" s="112"/>
      <c r="Z275" s="113"/>
    </row>
    <row r="276" spans="1:26" ht="15" customHeight="1" x14ac:dyDescent="0.25">
      <c r="A276" s="119">
        <v>39</v>
      </c>
      <c r="B276" s="136" t="s">
        <v>24</v>
      </c>
      <c r="C276" s="111" t="s">
        <v>129</v>
      </c>
      <c r="D276" s="111" t="s">
        <v>180</v>
      </c>
      <c r="E276" s="180">
        <v>1400</v>
      </c>
      <c r="F276" s="180">
        <v>1400</v>
      </c>
      <c r="G276" s="111">
        <v>0</v>
      </c>
      <c r="H276" s="111">
        <v>0</v>
      </c>
      <c r="I276" s="111">
        <v>0</v>
      </c>
      <c r="J276" s="111">
        <v>0</v>
      </c>
      <c r="K276" s="111">
        <v>50</v>
      </c>
      <c r="L276" s="111">
        <v>1</v>
      </c>
      <c r="M276" s="111">
        <v>0</v>
      </c>
      <c r="N276" s="111">
        <v>0</v>
      </c>
      <c r="O276" s="111">
        <v>0</v>
      </c>
      <c r="P276" s="111">
        <v>0</v>
      </c>
      <c r="Q276" s="111">
        <v>72</v>
      </c>
      <c r="R276" s="111">
        <v>5</v>
      </c>
      <c r="S276" s="111" t="s">
        <v>455</v>
      </c>
      <c r="T276" s="111" t="s">
        <v>49</v>
      </c>
      <c r="U276" s="111" t="s">
        <v>312</v>
      </c>
      <c r="V276" s="111" t="s">
        <v>563</v>
      </c>
      <c r="W276" s="111"/>
      <c r="X276" s="111" t="s">
        <v>239</v>
      </c>
      <c r="Y276" s="111" t="s">
        <v>244</v>
      </c>
      <c r="Z276" s="111" t="s">
        <v>427</v>
      </c>
    </row>
    <row r="277" spans="1:26" ht="15" customHeight="1" x14ac:dyDescent="0.25">
      <c r="A277" s="119"/>
      <c r="B277" s="137"/>
      <c r="C277" s="112"/>
      <c r="D277" s="112"/>
      <c r="E277" s="181"/>
      <c r="F277" s="181"/>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5" customHeight="1" x14ac:dyDescent="0.25">
      <c r="A278" s="119"/>
      <c r="B278" s="137"/>
      <c r="C278" s="112"/>
      <c r="D278" s="112"/>
      <c r="E278" s="181"/>
      <c r="F278" s="181"/>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5" customHeight="1" x14ac:dyDescent="0.25">
      <c r="A279" s="119"/>
      <c r="B279" s="137"/>
      <c r="C279" s="112"/>
      <c r="D279" s="112"/>
      <c r="E279" s="181"/>
      <c r="F279" s="181"/>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5" customHeight="1" x14ac:dyDescent="0.25">
      <c r="A280" s="119"/>
      <c r="B280" s="137"/>
      <c r="C280" s="112"/>
      <c r="D280" s="112"/>
      <c r="E280" s="181"/>
      <c r="F280" s="181"/>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5" customHeight="1" x14ac:dyDescent="0.25">
      <c r="A281" s="119"/>
      <c r="B281" s="137"/>
      <c r="C281" s="112"/>
      <c r="D281" s="112"/>
      <c r="E281" s="181"/>
      <c r="F281" s="181"/>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36" customHeight="1" x14ac:dyDescent="0.25">
      <c r="A282" s="119"/>
      <c r="B282" s="137"/>
      <c r="C282" s="112"/>
      <c r="D282" s="112"/>
      <c r="E282" s="181"/>
      <c r="F282" s="181"/>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5" customHeight="1" x14ac:dyDescent="0.25">
      <c r="A283" s="119"/>
      <c r="B283" s="137"/>
      <c r="C283" s="112"/>
      <c r="D283" s="112"/>
      <c r="E283" s="181"/>
      <c r="F283" s="181"/>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5" customHeight="1" x14ac:dyDescent="0.25">
      <c r="A284" s="119"/>
      <c r="B284" s="137"/>
      <c r="C284" s="112"/>
      <c r="D284" s="112"/>
      <c r="E284" s="181"/>
      <c r="F284" s="181"/>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96" customHeight="1" x14ac:dyDescent="0.25">
      <c r="A285" s="119"/>
      <c r="B285" s="138"/>
      <c r="C285" s="113"/>
      <c r="D285" s="113"/>
      <c r="E285" s="182"/>
      <c r="F285" s="182"/>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5" customHeight="1" x14ac:dyDescent="0.25">
      <c r="A286" s="119">
        <v>40</v>
      </c>
      <c r="B286" s="167" t="s">
        <v>25</v>
      </c>
      <c r="C286" s="111" t="s">
        <v>130</v>
      </c>
      <c r="D286" s="111" t="s">
        <v>180</v>
      </c>
      <c r="E286" s="180">
        <v>1200</v>
      </c>
      <c r="F286" s="180">
        <v>1200</v>
      </c>
      <c r="G286" s="111">
        <v>0</v>
      </c>
      <c r="H286" s="111">
        <v>0</v>
      </c>
      <c r="I286" s="111">
        <v>0</v>
      </c>
      <c r="J286" s="111">
        <v>0</v>
      </c>
      <c r="K286" s="111">
        <v>60</v>
      </c>
      <c r="L286" s="111">
        <v>60</v>
      </c>
      <c r="M286" s="111">
        <v>0</v>
      </c>
      <c r="N286" s="111">
        <v>0</v>
      </c>
      <c r="O286" s="111">
        <v>0</v>
      </c>
      <c r="P286" s="111">
        <v>0</v>
      </c>
      <c r="Q286" s="111">
        <v>120</v>
      </c>
      <c r="R286" s="111">
        <v>10</v>
      </c>
      <c r="S286" s="111" t="s">
        <v>456</v>
      </c>
      <c r="T286" s="111" t="s">
        <v>313</v>
      </c>
      <c r="U286" s="111" t="s">
        <v>314</v>
      </c>
      <c r="V286" s="111" t="s">
        <v>457</v>
      </c>
      <c r="W286" s="111"/>
      <c r="X286" s="111" t="s">
        <v>239</v>
      </c>
      <c r="Y286" s="111" t="s">
        <v>244</v>
      </c>
      <c r="Z286" s="111" t="s">
        <v>427</v>
      </c>
    </row>
    <row r="287" spans="1:26" ht="15" customHeight="1" x14ac:dyDescent="0.25">
      <c r="A287" s="119"/>
      <c r="B287" s="168"/>
      <c r="C287" s="112"/>
      <c r="D287" s="112"/>
      <c r="E287" s="181"/>
      <c r="F287" s="181"/>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5" customHeight="1" x14ac:dyDescent="0.25">
      <c r="A288" s="119"/>
      <c r="B288" s="168"/>
      <c r="C288" s="112"/>
      <c r="D288" s="112"/>
      <c r="E288" s="181"/>
      <c r="F288" s="181"/>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5" customHeight="1" x14ac:dyDescent="0.25">
      <c r="A289" s="119"/>
      <c r="B289" s="168"/>
      <c r="C289" s="112"/>
      <c r="D289" s="112"/>
      <c r="E289" s="181"/>
      <c r="F289" s="181"/>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5" customHeight="1" x14ac:dyDescent="0.25">
      <c r="A290" s="119"/>
      <c r="B290" s="168"/>
      <c r="C290" s="112"/>
      <c r="D290" s="112"/>
      <c r="E290" s="181"/>
      <c r="F290" s="181"/>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5" customHeight="1" x14ac:dyDescent="0.25">
      <c r="A291" s="119"/>
      <c r="B291" s="168"/>
      <c r="C291" s="112"/>
      <c r="D291" s="112"/>
      <c r="E291" s="181"/>
      <c r="F291" s="181"/>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5" customHeight="1" x14ac:dyDescent="0.25">
      <c r="A292" s="119"/>
      <c r="B292" s="168"/>
      <c r="C292" s="112"/>
      <c r="D292" s="112"/>
      <c r="E292" s="181"/>
      <c r="F292" s="181"/>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15" customHeight="1" x14ac:dyDescent="0.25">
      <c r="A293" s="119"/>
      <c r="B293" s="168"/>
      <c r="C293" s="112"/>
      <c r="D293" s="112"/>
      <c r="E293" s="181"/>
      <c r="F293" s="181"/>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ht="42.75" customHeight="1" x14ac:dyDescent="0.25">
      <c r="A294" s="119"/>
      <c r="B294" s="169"/>
      <c r="C294" s="113"/>
      <c r="D294" s="113"/>
      <c r="E294" s="182"/>
      <c r="F294" s="182"/>
      <c r="G294" s="113"/>
      <c r="H294" s="113"/>
      <c r="I294" s="113"/>
      <c r="J294" s="113"/>
      <c r="K294" s="113"/>
      <c r="L294" s="113"/>
      <c r="M294" s="113"/>
      <c r="N294" s="113"/>
      <c r="O294" s="113"/>
      <c r="P294" s="113"/>
      <c r="Q294" s="113"/>
      <c r="R294" s="113"/>
      <c r="S294" s="113"/>
      <c r="T294" s="113"/>
      <c r="U294" s="113"/>
      <c r="V294" s="113"/>
      <c r="W294" s="113"/>
      <c r="X294" s="113"/>
      <c r="Y294" s="113"/>
      <c r="Z294" s="112"/>
    </row>
    <row r="295" spans="1:26" ht="118.5" customHeight="1" x14ac:dyDescent="0.25">
      <c r="A295" s="30">
        <v>41</v>
      </c>
      <c r="B295" s="54">
        <v>6</v>
      </c>
      <c r="C295" s="52" t="s">
        <v>367</v>
      </c>
      <c r="D295" s="52" t="s">
        <v>180</v>
      </c>
      <c r="E295" s="53">
        <v>13700</v>
      </c>
      <c r="F295" s="53">
        <v>13700</v>
      </c>
      <c r="G295" s="52"/>
      <c r="H295" s="52"/>
      <c r="I295" s="52"/>
      <c r="J295" s="52"/>
      <c r="K295" s="52"/>
      <c r="L295" s="52"/>
      <c r="M295" s="52"/>
      <c r="N295" s="52"/>
      <c r="O295" s="52"/>
      <c r="P295" s="52"/>
      <c r="Q295" s="52">
        <v>8</v>
      </c>
      <c r="R295" s="52"/>
      <c r="S295" s="52" t="s">
        <v>368</v>
      </c>
      <c r="T295" s="52" t="s">
        <v>369</v>
      </c>
      <c r="U295" s="52" t="s">
        <v>370</v>
      </c>
      <c r="V295" s="52" t="s">
        <v>451</v>
      </c>
      <c r="W295" s="52" t="s">
        <v>452</v>
      </c>
      <c r="X295" s="52" t="s">
        <v>239</v>
      </c>
      <c r="Y295" s="52" t="s">
        <v>371</v>
      </c>
      <c r="Z295" s="44"/>
    </row>
    <row r="296" spans="1:26" ht="27" customHeight="1" x14ac:dyDescent="0.25">
      <c r="A296" s="7"/>
      <c r="B296" s="42"/>
      <c r="C296" s="7" t="s">
        <v>68</v>
      </c>
      <c r="D296" s="7"/>
      <c r="E296" s="10">
        <f>SUM(E247:E295)</f>
        <v>82956.47</v>
      </c>
      <c r="F296" s="10">
        <f t="shared" ref="F296:R296" si="4">SUM(F247:F295)</f>
        <v>82956.47</v>
      </c>
      <c r="G296" s="10">
        <f t="shared" si="4"/>
        <v>0</v>
      </c>
      <c r="H296" s="10">
        <f t="shared" si="4"/>
        <v>0</v>
      </c>
      <c r="I296" s="10">
        <f t="shared" si="4"/>
        <v>0</v>
      </c>
      <c r="J296" s="10">
        <f t="shared" si="4"/>
        <v>0</v>
      </c>
      <c r="K296" s="10">
        <f t="shared" si="4"/>
        <v>21380</v>
      </c>
      <c r="L296" s="10">
        <f t="shared" si="4"/>
        <v>61</v>
      </c>
      <c r="M296" s="10">
        <f t="shared" si="4"/>
        <v>0</v>
      </c>
      <c r="N296" s="10">
        <f t="shared" si="4"/>
        <v>0</v>
      </c>
      <c r="O296" s="10">
        <f t="shared" si="4"/>
        <v>0</v>
      </c>
      <c r="P296" s="10">
        <f t="shared" si="4"/>
        <v>370</v>
      </c>
      <c r="Q296" s="10">
        <f t="shared" si="4"/>
        <v>515</v>
      </c>
      <c r="R296" s="10">
        <f t="shared" si="4"/>
        <v>100</v>
      </c>
      <c r="S296" s="7"/>
      <c r="T296" s="7"/>
      <c r="U296" s="7"/>
      <c r="V296" s="9"/>
      <c r="W296" s="7"/>
      <c r="X296" s="7"/>
      <c r="Y296" s="7"/>
      <c r="Z296" s="7"/>
    </row>
    <row r="297" spans="1:26" ht="15" customHeight="1" x14ac:dyDescent="0.25">
      <c r="A297" s="211"/>
      <c r="B297" s="150" t="s">
        <v>1</v>
      </c>
      <c r="C297" s="114" t="s">
        <v>0</v>
      </c>
      <c r="D297" s="114" t="s">
        <v>143</v>
      </c>
      <c r="E297" s="131" t="s">
        <v>9</v>
      </c>
      <c r="F297" s="132"/>
      <c r="G297" s="132"/>
      <c r="H297" s="132"/>
      <c r="I297" s="132"/>
      <c r="J297" s="132"/>
      <c r="K297" s="132"/>
      <c r="L297" s="132"/>
      <c r="M297" s="132"/>
      <c r="N297" s="132"/>
      <c r="O297" s="132"/>
      <c r="P297" s="133"/>
      <c r="Q297" s="131" t="s">
        <v>10</v>
      </c>
      <c r="R297" s="133"/>
      <c r="S297" s="114" t="s">
        <v>58</v>
      </c>
      <c r="T297" s="114" t="s">
        <v>13</v>
      </c>
      <c r="U297" s="114" t="s">
        <v>14</v>
      </c>
      <c r="V297" s="114" t="s">
        <v>15</v>
      </c>
      <c r="W297" s="114" t="s">
        <v>16</v>
      </c>
      <c r="X297" s="114" t="s">
        <v>222</v>
      </c>
      <c r="Y297" s="156" t="s">
        <v>223</v>
      </c>
      <c r="Z297" s="156" t="s">
        <v>146</v>
      </c>
    </row>
    <row r="298" spans="1:26" ht="15" customHeight="1" x14ac:dyDescent="0.25">
      <c r="A298" s="211"/>
      <c r="B298" s="151"/>
      <c r="C298" s="115"/>
      <c r="D298" s="115"/>
      <c r="E298" s="131" t="s">
        <v>2</v>
      </c>
      <c r="F298" s="132"/>
      <c r="G298" s="132"/>
      <c r="H298" s="132"/>
      <c r="I298" s="132"/>
      <c r="J298" s="133"/>
      <c r="K298" s="131" t="s">
        <v>3</v>
      </c>
      <c r="L298" s="132"/>
      <c r="M298" s="132"/>
      <c r="N298" s="132"/>
      <c r="O298" s="132"/>
      <c r="P298" s="133"/>
      <c r="Q298" s="114" t="s">
        <v>11</v>
      </c>
      <c r="R298" s="114" t="s">
        <v>12</v>
      </c>
      <c r="S298" s="115"/>
      <c r="T298" s="115"/>
      <c r="U298" s="115"/>
      <c r="V298" s="115"/>
      <c r="W298" s="115"/>
      <c r="X298" s="115"/>
      <c r="Y298" s="156"/>
      <c r="Z298" s="156"/>
    </row>
    <row r="299" spans="1:26" x14ac:dyDescent="0.25">
      <c r="A299" s="211"/>
      <c r="B299" s="152"/>
      <c r="C299" s="116"/>
      <c r="D299" s="115"/>
      <c r="E299" s="14" t="s">
        <v>8</v>
      </c>
      <c r="F299" s="14" t="s">
        <v>4</v>
      </c>
      <c r="G299" s="1" t="s">
        <v>5</v>
      </c>
      <c r="H299" s="1" t="s">
        <v>6</v>
      </c>
      <c r="I299" s="1" t="s">
        <v>23</v>
      </c>
      <c r="J299" s="1" t="s">
        <v>7</v>
      </c>
      <c r="K299" s="1" t="s">
        <v>8</v>
      </c>
      <c r="L299" s="1" t="s">
        <v>4</v>
      </c>
      <c r="M299" s="1" t="s">
        <v>5</v>
      </c>
      <c r="N299" s="1" t="s">
        <v>6</v>
      </c>
      <c r="O299" s="1" t="s">
        <v>23</v>
      </c>
      <c r="P299" s="1" t="s">
        <v>7</v>
      </c>
      <c r="Q299" s="116"/>
      <c r="R299" s="116"/>
      <c r="S299" s="116"/>
      <c r="T299" s="116"/>
      <c r="U299" s="116"/>
      <c r="V299" s="116"/>
      <c r="W299" s="116"/>
      <c r="X299" s="116"/>
      <c r="Y299" s="156"/>
      <c r="Z299" s="156"/>
    </row>
    <row r="300" spans="1:26" x14ac:dyDescent="0.25">
      <c r="A300" s="1"/>
      <c r="B300" s="36">
        <v>1</v>
      </c>
      <c r="C300" s="1">
        <v>2</v>
      </c>
      <c r="D300" s="116"/>
      <c r="E300" s="1">
        <v>3</v>
      </c>
      <c r="F300" s="1">
        <v>4</v>
      </c>
      <c r="G300" s="1">
        <v>5</v>
      </c>
      <c r="H300" s="1">
        <v>6</v>
      </c>
      <c r="I300" s="1">
        <v>7</v>
      </c>
      <c r="J300" s="1">
        <v>8</v>
      </c>
      <c r="K300" s="1">
        <v>9</v>
      </c>
      <c r="L300" s="1">
        <v>10</v>
      </c>
      <c r="M300" s="1">
        <v>11</v>
      </c>
      <c r="N300" s="1">
        <v>12</v>
      </c>
      <c r="O300" s="1">
        <v>13</v>
      </c>
      <c r="P300" s="1">
        <v>14</v>
      </c>
      <c r="Q300" s="1">
        <v>15</v>
      </c>
      <c r="R300" s="1">
        <v>16</v>
      </c>
      <c r="S300" s="1">
        <v>17</v>
      </c>
      <c r="T300" s="1">
        <v>18</v>
      </c>
      <c r="U300" s="1">
        <v>19</v>
      </c>
      <c r="V300" s="14">
        <v>20</v>
      </c>
      <c r="W300" s="1">
        <v>21</v>
      </c>
      <c r="X300" s="1">
        <v>21</v>
      </c>
      <c r="Y300" s="1">
        <v>21</v>
      </c>
      <c r="Z300" s="14"/>
    </row>
    <row r="301" spans="1:26" ht="31.5" customHeight="1" x14ac:dyDescent="0.25">
      <c r="A301" s="77"/>
      <c r="B301" s="39"/>
      <c r="C301" s="2"/>
      <c r="D301" s="2"/>
      <c r="E301" s="183" t="s">
        <v>69</v>
      </c>
      <c r="F301" s="184"/>
      <c r="G301" s="184"/>
      <c r="H301" s="184"/>
      <c r="I301" s="184"/>
      <c r="J301" s="184"/>
      <c r="K301" s="184"/>
      <c r="L301" s="184"/>
      <c r="M301" s="184"/>
      <c r="N301" s="184"/>
      <c r="O301" s="184"/>
      <c r="P301" s="184"/>
      <c r="Q301" s="184"/>
      <c r="R301" s="184"/>
      <c r="S301" s="184"/>
      <c r="T301" s="184"/>
      <c r="U301" s="184"/>
      <c r="V301" s="185"/>
      <c r="W301" s="2"/>
      <c r="X301" s="2"/>
      <c r="Y301" s="2"/>
      <c r="Z301" s="2"/>
    </row>
    <row r="302" spans="1:26" ht="15" customHeight="1" x14ac:dyDescent="0.25">
      <c r="A302" s="119">
        <v>42</v>
      </c>
      <c r="B302" s="136" t="s">
        <v>17</v>
      </c>
      <c r="C302" s="111" t="s">
        <v>131</v>
      </c>
      <c r="D302" s="111" t="s">
        <v>181</v>
      </c>
      <c r="E302" s="123">
        <v>1694.2</v>
      </c>
      <c r="F302" s="111">
        <v>0</v>
      </c>
      <c r="G302" s="111">
        <v>1161.8</v>
      </c>
      <c r="H302" s="111">
        <v>26.62</v>
      </c>
      <c r="I302" s="111">
        <v>0</v>
      </c>
      <c r="J302" s="111">
        <v>505.78</v>
      </c>
      <c r="K302" s="111">
        <f>SUM(L302:P311)</f>
        <v>400</v>
      </c>
      <c r="L302" s="111">
        <v>400</v>
      </c>
      <c r="M302" s="111">
        <v>0</v>
      </c>
      <c r="N302" s="111">
        <v>0</v>
      </c>
      <c r="O302" s="111">
        <v>0</v>
      </c>
      <c r="P302" s="111">
        <v>0</v>
      </c>
      <c r="Q302" s="111">
        <v>110</v>
      </c>
      <c r="R302" s="111">
        <v>28</v>
      </c>
      <c r="S302" s="111" t="s">
        <v>60</v>
      </c>
      <c r="T302" s="111" t="s">
        <v>81</v>
      </c>
      <c r="U302" s="111" t="s">
        <v>307</v>
      </c>
      <c r="V302" s="111" t="s">
        <v>92</v>
      </c>
      <c r="W302" s="111" t="s">
        <v>36</v>
      </c>
      <c r="X302" s="111" t="s">
        <v>261</v>
      </c>
      <c r="Y302" s="155" t="s">
        <v>264</v>
      </c>
      <c r="Z302" s="111" t="s">
        <v>240</v>
      </c>
    </row>
    <row r="303" spans="1:26" x14ac:dyDescent="0.25">
      <c r="A303" s="119"/>
      <c r="B303" s="137"/>
      <c r="C303" s="112"/>
      <c r="D303" s="112"/>
      <c r="E303" s="124"/>
      <c r="F303" s="112"/>
      <c r="G303" s="112"/>
      <c r="H303" s="112"/>
      <c r="I303" s="112"/>
      <c r="J303" s="112"/>
      <c r="K303" s="112"/>
      <c r="L303" s="112"/>
      <c r="M303" s="112"/>
      <c r="N303" s="112"/>
      <c r="O303" s="112"/>
      <c r="P303" s="112"/>
      <c r="Q303" s="112"/>
      <c r="R303" s="112"/>
      <c r="S303" s="112"/>
      <c r="T303" s="112"/>
      <c r="U303" s="112"/>
      <c r="V303" s="112"/>
      <c r="W303" s="112"/>
      <c r="X303" s="112"/>
      <c r="Y303" s="155"/>
      <c r="Z303" s="112"/>
    </row>
    <row r="304" spans="1:26" x14ac:dyDescent="0.25">
      <c r="A304" s="119"/>
      <c r="B304" s="137"/>
      <c r="C304" s="112"/>
      <c r="D304" s="112"/>
      <c r="E304" s="124"/>
      <c r="F304" s="112"/>
      <c r="G304" s="112"/>
      <c r="H304" s="112"/>
      <c r="I304" s="112"/>
      <c r="J304" s="112"/>
      <c r="K304" s="112"/>
      <c r="L304" s="112"/>
      <c r="M304" s="112"/>
      <c r="N304" s="112"/>
      <c r="O304" s="112"/>
      <c r="P304" s="112"/>
      <c r="Q304" s="112"/>
      <c r="R304" s="112"/>
      <c r="S304" s="112"/>
      <c r="T304" s="112"/>
      <c r="U304" s="112"/>
      <c r="V304" s="112"/>
      <c r="W304" s="112"/>
      <c r="X304" s="112"/>
      <c r="Y304" s="155"/>
      <c r="Z304" s="112"/>
    </row>
    <row r="305" spans="1:67" x14ac:dyDescent="0.25">
      <c r="A305" s="119"/>
      <c r="B305" s="137"/>
      <c r="C305" s="112"/>
      <c r="D305" s="112"/>
      <c r="E305" s="124"/>
      <c r="F305" s="112"/>
      <c r="G305" s="112"/>
      <c r="H305" s="112"/>
      <c r="I305" s="112"/>
      <c r="J305" s="112"/>
      <c r="K305" s="112"/>
      <c r="L305" s="112"/>
      <c r="M305" s="112"/>
      <c r="N305" s="112"/>
      <c r="O305" s="112"/>
      <c r="P305" s="112"/>
      <c r="Q305" s="112"/>
      <c r="R305" s="112"/>
      <c r="S305" s="112"/>
      <c r="T305" s="112"/>
      <c r="U305" s="112"/>
      <c r="V305" s="112"/>
      <c r="W305" s="112"/>
      <c r="X305" s="112"/>
      <c r="Y305" s="155"/>
      <c r="Z305" s="112"/>
    </row>
    <row r="306" spans="1:67" x14ac:dyDescent="0.25">
      <c r="A306" s="119"/>
      <c r="B306" s="137"/>
      <c r="C306" s="112"/>
      <c r="D306" s="112"/>
      <c r="E306" s="124"/>
      <c r="F306" s="112"/>
      <c r="G306" s="112"/>
      <c r="H306" s="112"/>
      <c r="I306" s="112"/>
      <c r="J306" s="112"/>
      <c r="K306" s="112"/>
      <c r="L306" s="112"/>
      <c r="M306" s="112"/>
      <c r="N306" s="112"/>
      <c r="O306" s="112"/>
      <c r="P306" s="112"/>
      <c r="Q306" s="112"/>
      <c r="R306" s="112"/>
      <c r="S306" s="112"/>
      <c r="T306" s="112"/>
      <c r="U306" s="112"/>
      <c r="V306" s="112"/>
      <c r="W306" s="112"/>
      <c r="X306" s="112"/>
      <c r="Y306" s="155"/>
      <c r="Z306" s="112"/>
    </row>
    <row r="307" spans="1:67" x14ac:dyDescent="0.25">
      <c r="A307" s="119"/>
      <c r="B307" s="137"/>
      <c r="C307" s="112"/>
      <c r="D307" s="112"/>
      <c r="E307" s="124"/>
      <c r="F307" s="112"/>
      <c r="G307" s="112"/>
      <c r="H307" s="112"/>
      <c r="I307" s="112"/>
      <c r="J307" s="112"/>
      <c r="K307" s="112"/>
      <c r="L307" s="112"/>
      <c r="M307" s="112"/>
      <c r="N307" s="112"/>
      <c r="O307" s="112"/>
      <c r="P307" s="112"/>
      <c r="Q307" s="112"/>
      <c r="R307" s="112"/>
      <c r="S307" s="112"/>
      <c r="T307" s="112"/>
      <c r="U307" s="112"/>
      <c r="V307" s="112"/>
      <c r="W307" s="112"/>
      <c r="X307" s="112"/>
      <c r="Y307" s="155"/>
      <c r="Z307" s="112"/>
    </row>
    <row r="308" spans="1:67" x14ac:dyDescent="0.25">
      <c r="A308" s="119"/>
      <c r="B308" s="137"/>
      <c r="C308" s="112"/>
      <c r="D308" s="112"/>
      <c r="E308" s="124"/>
      <c r="F308" s="112"/>
      <c r="G308" s="112"/>
      <c r="H308" s="112"/>
      <c r="I308" s="112"/>
      <c r="J308" s="112"/>
      <c r="K308" s="112"/>
      <c r="L308" s="112"/>
      <c r="M308" s="112"/>
      <c r="N308" s="112"/>
      <c r="O308" s="112"/>
      <c r="P308" s="112"/>
      <c r="Q308" s="112"/>
      <c r="R308" s="112"/>
      <c r="S308" s="112"/>
      <c r="T308" s="112"/>
      <c r="U308" s="112"/>
      <c r="V308" s="112"/>
      <c r="W308" s="112"/>
      <c r="X308" s="112"/>
      <c r="Y308" s="155"/>
      <c r="Z308" s="112"/>
    </row>
    <row r="309" spans="1:67" x14ac:dyDescent="0.25">
      <c r="A309" s="119"/>
      <c r="B309" s="137"/>
      <c r="C309" s="112"/>
      <c r="D309" s="112"/>
      <c r="E309" s="124"/>
      <c r="F309" s="112"/>
      <c r="G309" s="112"/>
      <c r="H309" s="112"/>
      <c r="I309" s="112"/>
      <c r="J309" s="112"/>
      <c r="K309" s="112"/>
      <c r="L309" s="112"/>
      <c r="M309" s="112"/>
      <c r="N309" s="112"/>
      <c r="O309" s="112"/>
      <c r="P309" s="112"/>
      <c r="Q309" s="112"/>
      <c r="R309" s="112"/>
      <c r="S309" s="112"/>
      <c r="T309" s="112"/>
      <c r="U309" s="112"/>
      <c r="V309" s="112"/>
      <c r="W309" s="112"/>
      <c r="X309" s="112"/>
      <c r="Y309" s="155"/>
      <c r="Z309" s="112"/>
    </row>
    <row r="310" spans="1:67" x14ac:dyDescent="0.25">
      <c r="A310" s="119"/>
      <c r="B310" s="137"/>
      <c r="C310" s="112"/>
      <c r="D310" s="112"/>
      <c r="E310" s="124"/>
      <c r="F310" s="112"/>
      <c r="G310" s="112"/>
      <c r="H310" s="112"/>
      <c r="I310" s="112"/>
      <c r="J310" s="112"/>
      <c r="K310" s="112"/>
      <c r="L310" s="112"/>
      <c r="M310" s="112"/>
      <c r="N310" s="112"/>
      <c r="O310" s="112"/>
      <c r="P310" s="112"/>
      <c r="Q310" s="112"/>
      <c r="R310" s="112"/>
      <c r="S310" s="112"/>
      <c r="T310" s="112"/>
      <c r="U310" s="112"/>
      <c r="V310" s="112"/>
      <c r="W310" s="112"/>
      <c r="X310" s="112"/>
      <c r="Y310" s="155"/>
      <c r="Z310" s="112"/>
    </row>
    <row r="311" spans="1:67" ht="53.25" customHeight="1" x14ac:dyDescent="0.25">
      <c r="A311" s="119"/>
      <c r="B311" s="138"/>
      <c r="C311" s="113"/>
      <c r="D311" s="113"/>
      <c r="E311" s="125"/>
      <c r="F311" s="113"/>
      <c r="G311" s="113"/>
      <c r="H311" s="113"/>
      <c r="I311" s="113"/>
      <c r="J311" s="113"/>
      <c r="K311" s="113"/>
      <c r="L311" s="113"/>
      <c r="M311" s="113"/>
      <c r="N311" s="113"/>
      <c r="O311" s="113"/>
      <c r="P311" s="113"/>
      <c r="Q311" s="113"/>
      <c r="R311" s="113"/>
      <c r="S311" s="113"/>
      <c r="T311" s="113"/>
      <c r="U311" s="113"/>
      <c r="V311" s="113"/>
      <c r="W311" s="113"/>
      <c r="X311" s="113"/>
      <c r="Y311" s="155"/>
      <c r="Z311" s="175"/>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row>
    <row r="312" spans="1:67" s="45" customFormat="1" ht="15" customHeight="1" x14ac:dyDescent="0.25">
      <c r="A312" s="119">
        <v>43</v>
      </c>
      <c r="B312" s="136" t="s">
        <v>18</v>
      </c>
      <c r="C312" s="111" t="s">
        <v>340</v>
      </c>
      <c r="D312" s="111" t="s">
        <v>181</v>
      </c>
      <c r="E312" s="180">
        <v>2930</v>
      </c>
      <c r="F312" s="180">
        <v>2930</v>
      </c>
      <c r="G312" s="111">
        <v>0</v>
      </c>
      <c r="H312" s="111">
        <v>0</v>
      </c>
      <c r="I312" s="111">
        <v>0</v>
      </c>
      <c r="J312" s="111">
        <v>0</v>
      </c>
      <c r="K312" s="111">
        <v>482</v>
      </c>
      <c r="L312" s="111">
        <v>482</v>
      </c>
      <c r="M312" s="111">
        <v>0</v>
      </c>
      <c r="N312" s="111">
        <v>0</v>
      </c>
      <c r="O312" s="111">
        <v>0</v>
      </c>
      <c r="P312" s="111">
        <v>0</v>
      </c>
      <c r="Q312" s="111">
        <v>90</v>
      </c>
      <c r="R312" s="111">
        <v>25</v>
      </c>
      <c r="S312" s="111" t="s">
        <v>351</v>
      </c>
      <c r="T312" s="111" t="s">
        <v>82</v>
      </c>
      <c r="U312" s="111" t="s">
        <v>258</v>
      </c>
      <c r="V312" s="111" t="s">
        <v>561</v>
      </c>
      <c r="W312" s="111" t="s">
        <v>48</v>
      </c>
      <c r="X312" s="111" t="s">
        <v>261</v>
      </c>
      <c r="Y312" s="155" t="s">
        <v>246</v>
      </c>
      <c r="Z312" s="174" t="s">
        <v>338</v>
      </c>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c r="BJ312" s="47"/>
      <c r="BK312" s="47"/>
      <c r="BL312" s="47"/>
      <c r="BM312" s="47"/>
      <c r="BN312" s="47"/>
      <c r="BO312" s="47"/>
    </row>
    <row r="313" spans="1:67" s="45" customFormat="1" x14ac:dyDescent="0.25">
      <c r="A313" s="119"/>
      <c r="B313" s="137"/>
      <c r="C313" s="112"/>
      <c r="D313" s="112"/>
      <c r="E313" s="181"/>
      <c r="F313" s="181"/>
      <c r="G313" s="112"/>
      <c r="H313" s="112"/>
      <c r="I313" s="112"/>
      <c r="J313" s="112"/>
      <c r="K313" s="112"/>
      <c r="L313" s="112"/>
      <c r="M313" s="112"/>
      <c r="N313" s="112"/>
      <c r="O313" s="112"/>
      <c r="P313" s="112"/>
      <c r="Q313" s="112"/>
      <c r="R313" s="112"/>
      <c r="S313" s="112"/>
      <c r="T313" s="112"/>
      <c r="U313" s="112"/>
      <c r="V313" s="112"/>
      <c r="W313" s="112"/>
      <c r="X313" s="112"/>
      <c r="Y313" s="155"/>
      <c r="Z313" s="175"/>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row>
    <row r="314" spans="1:67" s="45" customFormat="1" x14ac:dyDescent="0.25">
      <c r="A314" s="119"/>
      <c r="B314" s="137"/>
      <c r="C314" s="112"/>
      <c r="D314" s="112"/>
      <c r="E314" s="181"/>
      <c r="F314" s="181"/>
      <c r="G314" s="112"/>
      <c r="H314" s="112"/>
      <c r="I314" s="112"/>
      <c r="J314" s="112"/>
      <c r="K314" s="112"/>
      <c r="L314" s="112"/>
      <c r="M314" s="112"/>
      <c r="N314" s="112"/>
      <c r="O314" s="112"/>
      <c r="P314" s="112"/>
      <c r="Q314" s="112"/>
      <c r="R314" s="112"/>
      <c r="S314" s="112"/>
      <c r="T314" s="112"/>
      <c r="U314" s="112"/>
      <c r="V314" s="112"/>
      <c r="W314" s="112"/>
      <c r="X314" s="112"/>
      <c r="Y314" s="155"/>
      <c r="Z314" s="175"/>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row>
    <row r="315" spans="1:67" s="45" customFormat="1" x14ac:dyDescent="0.25">
      <c r="A315" s="119"/>
      <c r="B315" s="137"/>
      <c r="C315" s="112"/>
      <c r="D315" s="112"/>
      <c r="E315" s="181"/>
      <c r="F315" s="181"/>
      <c r="G315" s="112"/>
      <c r="H315" s="112"/>
      <c r="I315" s="112"/>
      <c r="J315" s="112"/>
      <c r="K315" s="112"/>
      <c r="L315" s="112"/>
      <c r="M315" s="112"/>
      <c r="N315" s="112"/>
      <c r="O315" s="112"/>
      <c r="P315" s="112"/>
      <c r="Q315" s="112"/>
      <c r="R315" s="112"/>
      <c r="S315" s="112"/>
      <c r="T315" s="112"/>
      <c r="U315" s="112"/>
      <c r="V315" s="112"/>
      <c r="W315" s="112"/>
      <c r="X315" s="112"/>
      <c r="Y315" s="155"/>
      <c r="Z315" s="175"/>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row>
    <row r="316" spans="1:67" s="45" customFormat="1" x14ac:dyDescent="0.25">
      <c r="A316" s="119"/>
      <c r="B316" s="137"/>
      <c r="C316" s="112"/>
      <c r="D316" s="112"/>
      <c r="E316" s="181"/>
      <c r="F316" s="181"/>
      <c r="G316" s="112"/>
      <c r="H316" s="112"/>
      <c r="I316" s="112"/>
      <c r="J316" s="112"/>
      <c r="K316" s="112"/>
      <c r="L316" s="112"/>
      <c r="M316" s="112"/>
      <c r="N316" s="112"/>
      <c r="O316" s="112"/>
      <c r="P316" s="112"/>
      <c r="Q316" s="112"/>
      <c r="R316" s="112"/>
      <c r="S316" s="112"/>
      <c r="T316" s="112"/>
      <c r="U316" s="112"/>
      <c r="V316" s="112"/>
      <c r="W316" s="112"/>
      <c r="X316" s="112"/>
      <c r="Y316" s="155"/>
      <c r="Z316" s="175"/>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c r="BJ316" s="47"/>
      <c r="BK316" s="47"/>
      <c r="BL316" s="47"/>
      <c r="BM316" s="47"/>
      <c r="BN316" s="47"/>
      <c r="BO316" s="47"/>
    </row>
    <row r="317" spans="1:67" s="45" customFormat="1" x14ac:dyDescent="0.25">
      <c r="A317" s="119"/>
      <c r="B317" s="137"/>
      <c r="C317" s="112"/>
      <c r="D317" s="112"/>
      <c r="E317" s="181"/>
      <c r="F317" s="181"/>
      <c r="G317" s="112"/>
      <c r="H317" s="112"/>
      <c r="I317" s="112"/>
      <c r="J317" s="112"/>
      <c r="K317" s="112"/>
      <c r="L317" s="112"/>
      <c r="M317" s="112"/>
      <c r="N317" s="112"/>
      <c r="O317" s="112"/>
      <c r="P317" s="112"/>
      <c r="Q317" s="112"/>
      <c r="R317" s="112"/>
      <c r="S317" s="112"/>
      <c r="T317" s="112"/>
      <c r="U317" s="112"/>
      <c r="V317" s="112"/>
      <c r="W317" s="112"/>
      <c r="X317" s="112"/>
      <c r="Y317" s="155"/>
      <c r="Z317" s="175"/>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c r="BG317" s="47"/>
      <c r="BH317" s="47"/>
      <c r="BI317" s="47"/>
      <c r="BJ317" s="47"/>
      <c r="BK317" s="47"/>
      <c r="BL317" s="47"/>
      <c r="BM317" s="47"/>
      <c r="BN317" s="47"/>
      <c r="BO317" s="47"/>
    </row>
    <row r="318" spans="1:67" s="45" customFormat="1" x14ac:dyDescent="0.25">
      <c r="A318" s="119"/>
      <c r="B318" s="137"/>
      <c r="C318" s="112"/>
      <c r="D318" s="112"/>
      <c r="E318" s="181"/>
      <c r="F318" s="181"/>
      <c r="G318" s="112"/>
      <c r="H318" s="112"/>
      <c r="I318" s="112"/>
      <c r="J318" s="112"/>
      <c r="K318" s="112"/>
      <c r="L318" s="112"/>
      <c r="M318" s="112"/>
      <c r="N318" s="112"/>
      <c r="O318" s="112"/>
      <c r="P318" s="112"/>
      <c r="Q318" s="112"/>
      <c r="R318" s="112"/>
      <c r="S318" s="112"/>
      <c r="T318" s="112"/>
      <c r="U318" s="112"/>
      <c r="V318" s="112"/>
      <c r="W318" s="112"/>
      <c r="X318" s="112"/>
      <c r="Y318" s="155"/>
      <c r="Z318" s="175"/>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c r="BJ318" s="47"/>
      <c r="BK318" s="47"/>
      <c r="BL318" s="47"/>
      <c r="BM318" s="47"/>
      <c r="BN318" s="47"/>
      <c r="BO318" s="47"/>
    </row>
    <row r="319" spans="1:67" s="45" customFormat="1" x14ac:dyDescent="0.25">
      <c r="A319" s="119"/>
      <c r="B319" s="137"/>
      <c r="C319" s="112"/>
      <c r="D319" s="112"/>
      <c r="E319" s="181"/>
      <c r="F319" s="181"/>
      <c r="G319" s="112"/>
      <c r="H319" s="112"/>
      <c r="I319" s="112"/>
      <c r="J319" s="112"/>
      <c r="K319" s="112"/>
      <c r="L319" s="112"/>
      <c r="M319" s="112"/>
      <c r="N319" s="112"/>
      <c r="O319" s="112"/>
      <c r="P319" s="112"/>
      <c r="Q319" s="112"/>
      <c r="R319" s="112"/>
      <c r="S319" s="112"/>
      <c r="T319" s="112"/>
      <c r="U319" s="112"/>
      <c r="V319" s="112"/>
      <c r="W319" s="112"/>
      <c r="X319" s="112"/>
      <c r="Y319" s="155"/>
      <c r="Z319" s="175"/>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c r="BM319" s="47"/>
      <c r="BN319" s="47"/>
      <c r="BO319" s="47"/>
    </row>
    <row r="320" spans="1:67" s="45" customFormat="1" x14ac:dyDescent="0.25">
      <c r="A320" s="119"/>
      <c r="B320" s="137"/>
      <c r="C320" s="112"/>
      <c r="D320" s="112"/>
      <c r="E320" s="181"/>
      <c r="F320" s="181"/>
      <c r="G320" s="112"/>
      <c r="H320" s="112"/>
      <c r="I320" s="112"/>
      <c r="J320" s="112"/>
      <c r="K320" s="112"/>
      <c r="L320" s="112"/>
      <c r="M320" s="112"/>
      <c r="N320" s="112"/>
      <c r="O320" s="112"/>
      <c r="P320" s="112"/>
      <c r="Q320" s="112"/>
      <c r="R320" s="112"/>
      <c r="S320" s="112"/>
      <c r="T320" s="112"/>
      <c r="U320" s="112"/>
      <c r="V320" s="112"/>
      <c r="W320" s="112"/>
      <c r="X320" s="112"/>
      <c r="Y320" s="155"/>
      <c r="Z320" s="175"/>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row>
    <row r="321" spans="1:67" s="45" customFormat="1" x14ac:dyDescent="0.25">
      <c r="A321" s="119"/>
      <c r="B321" s="137"/>
      <c r="C321" s="112"/>
      <c r="D321" s="112"/>
      <c r="E321" s="181"/>
      <c r="F321" s="181"/>
      <c r="G321" s="112"/>
      <c r="H321" s="112"/>
      <c r="I321" s="112"/>
      <c r="J321" s="112"/>
      <c r="K321" s="112"/>
      <c r="L321" s="112"/>
      <c r="M321" s="112"/>
      <c r="N321" s="112"/>
      <c r="O321" s="112"/>
      <c r="P321" s="112"/>
      <c r="Q321" s="112"/>
      <c r="R321" s="112"/>
      <c r="S321" s="112"/>
      <c r="T321" s="112"/>
      <c r="U321" s="112"/>
      <c r="V321" s="112"/>
      <c r="W321" s="112"/>
      <c r="X321" s="112"/>
      <c r="Y321" s="155"/>
      <c r="Z321" s="175"/>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row>
    <row r="322" spans="1:67" s="45" customFormat="1" x14ac:dyDescent="0.25">
      <c r="A322" s="119"/>
      <c r="B322" s="138"/>
      <c r="C322" s="113"/>
      <c r="D322" s="113"/>
      <c r="E322" s="182"/>
      <c r="F322" s="182"/>
      <c r="G322" s="113"/>
      <c r="H322" s="113"/>
      <c r="I322" s="113"/>
      <c r="J322" s="113"/>
      <c r="K322" s="113"/>
      <c r="L322" s="113"/>
      <c r="M322" s="113"/>
      <c r="N322" s="113"/>
      <c r="O322" s="113"/>
      <c r="P322" s="113"/>
      <c r="Q322" s="113"/>
      <c r="R322" s="113"/>
      <c r="S322" s="113"/>
      <c r="T322" s="113"/>
      <c r="U322" s="113"/>
      <c r="V322" s="113"/>
      <c r="W322" s="113"/>
      <c r="X322" s="113"/>
      <c r="Y322" s="155"/>
      <c r="Z322" s="176"/>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c r="BG322" s="47"/>
      <c r="BH322" s="47"/>
      <c r="BI322" s="47"/>
      <c r="BJ322" s="47"/>
      <c r="BK322" s="47"/>
      <c r="BL322" s="47"/>
      <c r="BM322" s="47"/>
      <c r="BN322" s="47"/>
      <c r="BO322" s="47"/>
    </row>
    <row r="323" spans="1:67" ht="122.25" customHeight="1" x14ac:dyDescent="0.25">
      <c r="A323" s="30">
        <v>44</v>
      </c>
      <c r="B323" s="35" t="s">
        <v>22</v>
      </c>
      <c r="C323" s="26" t="s">
        <v>339</v>
      </c>
      <c r="D323" s="44" t="s">
        <v>181</v>
      </c>
      <c r="E323" s="26">
        <v>330</v>
      </c>
      <c r="F323" s="26">
        <v>330</v>
      </c>
      <c r="G323" s="26">
        <v>0</v>
      </c>
      <c r="H323" s="26">
        <v>0</v>
      </c>
      <c r="I323" s="26">
        <v>0</v>
      </c>
      <c r="J323" s="26">
        <v>0</v>
      </c>
      <c r="K323" s="26">
        <v>0</v>
      </c>
      <c r="L323" s="26">
        <v>0</v>
      </c>
      <c r="M323" s="26">
        <v>0</v>
      </c>
      <c r="N323" s="26">
        <v>0</v>
      </c>
      <c r="O323" s="26">
        <v>0</v>
      </c>
      <c r="P323" s="26">
        <v>0</v>
      </c>
      <c r="Q323" s="26">
        <v>25</v>
      </c>
      <c r="R323" s="26">
        <v>25</v>
      </c>
      <c r="S323" s="26" t="s">
        <v>349</v>
      </c>
      <c r="T323" s="26"/>
      <c r="U323" s="26" t="s">
        <v>350</v>
      </c>
      <c r="V323" s="26"/>
      <c r="W323" s="26"/>
      <c r="X323" s="26"/>
      <c r="Y323" s="26"/>
      <c r="Z323" s="46" t="s">
        <v>338</v>
      </c>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row>
    <row r="324" spans="1:67" ht="15" customHeight="1" x14ac:dyDescent="0.25">
      <c r="A324" s="119">
        <v>45</v>
      </c>
      <c r="B324" s="136" t="s">
        <v>24</v>
      </c>
      <c r="C324" s="111" t="s">
        <v>132</v>
      </c>
      <c r="D324" s="111" t="s">
        <v>181</v>
      </c>
      <c r="E324" s="123">
        <v>1653.45</v>
      </c>
      <c r="F324" s="123">
        <v>1287.8399999999999</v>
      </c>
      <c r="G324" s="111">
        <v>0</v>
      </c>
      <c r="H324" s="111">
        <v>17.41</v>
      </c>
      <c r="I324" s="111">
        <v>0</v>
      </c>
      <c r="J324" s="111">
        <v>348.2</v>
      </c>
      <c r="K324" s="111">
        <v>800</v>
      </c>
      <c r="L324" s="111">
        <v>800</v>
      </c>
      <c r="M324" s="111">
        <v>0</v>
      </c>
      <c r="N324" s="111">
        <v>0</v>
      </c>
      <c r="O324" s="111">
        <v>0</v>
      </c>
      <c r="P324" s="111">
        <v>0</v>
      </c>
      <c r="Q324" s="111">
        <v>200</v>
      </c>
      <c r="R324" s="111">
        <v>28</v>
      </c>
      <c r="S324" s="111" t="s">
        <v>65</v>
      </c>
      <c r="T324" s="111" t="s">
        <v>83</v>
      </c>
      <c r="U324" s="111" t="s">
        <v>46</v>
      </c>
      <c r="V324" s="111" t="s">
        <v>308</v>
      </c>
      <c r="W324" s="111" t="s">
        <v>93</v>
      </c>
      <c r="X324" s="111" t="s">
        <v>262</v>
      </c>
      <c r="Y324" s="155" t="s">
        <v>265</v>
      </c>
      <c r="Z324" s="111" t="s">
        <v>240</v>
      </c>
    </row>
    <row r="325" spans="1:67" x14ac:dyDescent="0.25">
      <c r="A325" s="119"/>
      <c r="B325" s="137"/>
      <c r="C325" s="112"/>
      <c r="D325" s="112"/>
      <c r="E325" s="124"/>
      <c r="F325" s="124"/>
      <c r="G325" s="112"/>
      <c r="H325" s="112"/>
      <c r="I325" s="112"/>
      <c r="J325" s="112"/>
      <c r="K325" s="112"/>
      <c r="L325" s="112"/>
      <c r="M325" s="112"/>
      <c r="N325" s="112"/>
      <c r="O325" s="112"/>
      <c r="P325" s="112"/>
      <c r="Q325" s="112"/>
      <c r="R325" s="112"/>
      <c r="S325" s="112"/>
      <c r="T325" s="112"/>
      <c r="U325" s="112"/>
      <c r="V325" s="112"/>
      <c r="W325" s="112"/>
      <c r="X325" s="112"/>
      <c r="Y325" s="155"/>
      <c r="Z325" s="112"/>
    </row>
    <row r="326" spans="1:67" x14ac:dyDescent="0.25">
      <c r="A326" s="119"/>
      <c r="B326" s="137"/>
      <c r="C326" s="112"/>
      <c r="D326" s="112"/>
      <c r="E326" s="124"/>
      <c r="F326" s="124"/>
      <c r="G326" s="112"/>
      <c r="H326" s="112"/>
      <c r="I326" s="112"/>
      <c r="J326" s="112"/>
      <c r="K326" s="112"/>
      <c r="L326" s="112"/>
      <c r="M326" s="112"/>
      <c r="N326" s="112"/>
      <c r="O326" s="112"/>
      <c r="P326" s="112"/>
      <c r="Q326" s="112"/>
      <c r="R326" s="112"/>
      <c r="S326" s="112"/>
      <c r="T326" s="112"/>
      <c r="U326" s="112"/>
      <c r="V326" s="112"/>
      <c r="W326" s="112"/>
      <c r="X326" s="112"/>
      <c r="Y326" s="155"/>
      <c r="Z326" s="112"/>
    </row>
    <row r="327" spans="1:67" x14ac:dyDescent="0.25">
      <c r="A327" s="119"/>
      <c r="B327" s="137"/>
      <c r="C327" s="112"/>
      <c r="D327" s="112"/>
      <c r="E327" s="124"/>
      <c r="F327" s="124"/>
      <c r="G327" s="112"/>
      <c r="H327" s="112"/>
      <c r="I327" s="112"/>
      <c r="J327" s="112"/>
      <c r="K327" s="112"/>
      <c r="L327" s="112"/>
      <c r="M327" s="112"/>
      <c r="N327" s="112"/>
      <c r="O327" s="112"/>
      <c r="P327" s="112"/>
      <c r="Q327" s="112"/>
      <c r="R327" s="112"/>
      <c r="S327" s="112"/>
      <c r="T327" s="112"/>
      <c r="U327" s="112"/>
      <c r="V327" s="112"/>
      <c r="W327" s="112"/>
      <c r="X327" s="112"/>
      <c r="Y327" s="155"/>
      <c r="Z327" s="112"/>
    </row>
    <row r="328" spans="1:67" x14ac:dyDescent="0.25">
      <c r="A328" s="119"/>
      <c r="B328" s="137"/>
      <c r="C328" s="112"/>
      <c r="D328" s="112"/>
      <c r="E328" s="124"/>
      <c r="F328" s="124"/>
      <c r="G328" s="112"/>
      <c r="H328" s="112"/>
      <c r="I328" s="112"/>
      <c r="J328" s="112"/>
      <c r="K328" s="112"/>
      <c r="L328" s="112"/>
      <c r="M328" s="112"/>
      <c r="N328" s="112"/>
      <c r="O328" s="112"/>
      <c r="P328" s="112"/>
      <c r="Q328" s="112"/>
      <c r="R328" s="112"/>
      <c r="S328" s="112"/>
      <c r="T328" s="112"/>
      <c r="U328" s="112"/>
      <c r="V328" s="112"/>
      <c r="W328" s="112"/>
      <c r="X328" s="112"/>
      <c r="Y328" s="155"/>
      <c r="Z328" s="112"/>
    </row>
    <row r="329" spans="1:67" x14ac:dyDescent="0.25">
      <c r="A329" s="119"/>
      <c r="B329" s="137"/>
      <c r="C329" s="112"/>
      <c r="D329" s="112"/>
      <c r="E329" s="124"/>
      <c r="F329" s="124"/>
      <c r="G329" s="112"/>
      <c r="H329" s="112"/>
      <c r="I329" s="112"/>
      <c r="J329" s="112"/>
      <c r="K329" s="112"/>
      <c r="L329" s="112"/>
      <c r="M329" s="112"/>
      <c r="N329" s="112"/>
      <c r="O329" s="112"/>
      <c r="P329" s="112"/>
      <c r="Q329" s="112"/>
      <c r="R329" s="112"/>
      <c r="S329" s="112"/>
      <c r="T329" s="112"/>
      <c r="U329" s="112"/>
      <c r="V329" s="112"/>
      <c r="W329" s="112"/>
      <c r="X329" s="112"/>
      <c r="Y329" s="155"/>
      <c r="Z329" s="112"/>
    </row>
    <row r="330" spans="1:67" x14ac:dyDescent="0.25">
      <c r="A330" s="119"/>
      <c r="B330" s="137"/>
      <c r="C330" s="112"/>
      <c r="D330" s="112"/>
      <c r="E330" s="124"/>
      <c r="F330" s="124"/>
      <c r="G330" s="112"/>
      <c r="H330" s="112"/>
      <c r="I330" s="112"/>
      <c r="J330" s="112"/>
      <c r="K330" s="112"/>
      <c r="L330" s="112"/>
      <c r="M330" s="112"/>
      <c r="N330" s="112"/>
      <c r="O330" s="112"/>
      <c r="P330" s="112"/>
      <c r="Q330" s="112"/>
      <c r="R330" s="112"/>
      <c r="S330" s="112"/>
      <c r="T330" s="112"/>
      <c r="U330" s="112"/>
      <c r="V330" s="112"/>
      <c r="W330" s="112"/>
      <c r="X330" s="112"/>
      <c r="Y330" s="155"/>
      <c r="Z330" s="112"/>
    </row>
    <row r="331" spans="1:67" x14ac:dyDescent="0.25">
      <c r="A331" s="119"/>
      <c r="B331" s="137"/>
      <c r="C331" s="112"/>
      <c r="D331" s="112"/>
      <c r="E331" s="124"/>
      <c r="F331" s="124"/>
      <c r="G331" s="112"/>
      <c r="H331" s="112"/>
      <c r="I331" s="112"/>
      <c r="J331" s="112"/>
      <c r="K331" s="112"/>
      <c r="L331" s="112"/>
      <c r="M331" s="112"/>
      <c r="N331" s="112"/>
      <c r="O331" s="112"/>
      <c r="P331" s="112"/>
      <c r="Q331" s="112"/>
      <c r="R331" s="112"/>
      <c r="S331" s="112"/>
      <c r="T331" s="112"/>
      <c r="U331" s="112"/>
      <c r="V331" s="112"/>
      <c r="W331" s="112"/>
      <c r="X331" s="112"/>
      <c r="Y331" s="155"/>
      <c r="Z331" s="112"/>
    </row>
    <row r="332" spans="1:67" ht="94.5" customHeight="1" x14ac:dyDescent="0.25">
      <c r="A332" s="119"/>
      <c r="B332" s="138"/>
      <c r="C332" s="113"/>
      <c r="D332" s="113"/>
      <c r="E332" s="125"/>
      <c r="F332" s="125"/>
      <c r="G332" s="113"/>
      <c r="H332" s="113"/>
      <c r="I332" s="113"/>
      <c r="J332" s="113"/>
      <c r="K332" s="113"/>
      <c r="L332" s="113"/>
      <c r="M332" s="113"/>
      <c r="N332" s="113"/>
      <c r="O332" s="113"/>
      <c r="P332" s="113"/>
      <c r="Q332" s="113"/>
      <c r="R332" s="113"/>
      <c r="S332" s="113"/>
      <c r="T332" s="113"/>
      <c r="U332" s="113"/>
      <c r="V332" s="113"/>
      <c r="W332" s="113"/>
      <c r="X332" s="113"/>
      <c r="Y332" s="155"/>
      <c r="Z332" s="112"/>
    </row>
    <row r="333" spans="1:67" ht="15" customHeight="1" x14ac:dyDescent="0.25">
      <c r="A333" s="119">
        <v>46</v>
      </c>
      <c r="B333" s="136" t="s">
        <v>25</v>
      </c>
      <c r="C333" s="111" t="s">
        <v>133</v>
      </c>
      <c r="D333" s="111" t="s">
        <v>181</v>
      </c>
      <c r="E333" s="111">
        <v>379</v>
      </c>
      <c r="F333" s="111">
        <v>273</v>
      </c>
      <c r="G333" s="111">
        <v>0</v>
      </c>
      <c r="H333" s="111">
        <v>6</v>
      </c>
      <c r="I333" s="111">
        <v>0</v>
      </c>
      <c r="J333" s="111">
        <v>100</v>
      </c>
      <c r="K333" s="111">
        <v>0</v>
      </c>
      <c r="L333" s="111">
        <v>0</v>
      </c>
      <c r="M333" s="111">
        <v>0</v>
      </c>
      <c r="N333" s="111">
        <v>0</v>
      </c>
      <c r="O333" s="111">
        <v>0</v>
      </c>
      <c r="P333" s="111">
        <v>0</v>
      </c>
      <c r="Q333" s="111">
        <v>100</v>
      </c>
      <c r="R333" s="111">
        <v>0</v>
      </c>
      <c r="S333" s="111" t="s">
        <v>66</v>
      </c>
      <c r="T333" s="111" t="s">
        <v>96</v>
      </c>
      <c r="U333" s="111" t="s">
        <v>259</v>
      </c>
      <c r="V333" s="111" t="s">
        <v>95</v>
      </c>
      <c r="W333" s="111" t="s">
        <v>52</v>
      </c>
      <c r="X333" s="111" t="s">
        <v>261</v>
      </c>
      <c r="Y333" s="155" t="s">
        <v>266</v>
      </c>
      <c r="Z333" s="111" t="s">
        <v>240</v>
      </c>
    </row>
    <row r="334" spans="1:67" x14ac:dyDescent="0.25">
      <c r="A334" s="119"/>
      <c r="B334" s="137"/>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55"/>
      <c r="Z334" s="112"/>
    </row>
    <row r="335" spans="1:67" x14ac:dyDescent="0.25">
      <c r="A335" s="119"/>
      <c r="B335" s="137"/>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55"/>
      <c r="Z335" s="112"/>
    </row>
    <row r="336" spans="1:67" x14ac:dyDescent="0.25">
      <c r="A336" s="119"/>
      <c r="B336" s="137"/>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55"/>
      <c r="Z336" s="112"/>
    </row>
    <row r="337" spans="1:26" x14ac:dyDescent="0.25">
      <c r="A337" s="119"/>
      <c r="B337" s="137"/>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55"/>
      <c r="Z337" s="112"/>
    </row>
    <row r="338" spans="1:26" x14ac:dyDescent="0.25">
      <c r="A338" s="119"/>
      <c r="B338" s="137"/>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55"/>
      <c r="Z338" s="112"/>
    </row>
    <row r="339" spans="1:26" ht="165" customHeight="1" x14ac:dyDescent="0.25">
      <c r="A339" s="119"/>
      <c r="B339" s="137"/>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55"/>
      <c r="Z339" s="112"/>
    </row>
    <row r="340" spans="1:26" ht="14.25" customHeight="1" x14ac:dyDescent="0.25">
      <c r="A340" s="119"/>
      <c r="B340" s="137"/>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55"/>
      <c r="Z340" s="112"/>
    </row>
    <row r="341" spans="1:26" hidden="1" x14ac:dyDescent="0.25">
      <c r="A341" s="119"/>
      <c r="B341" s="137"/>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55"/>
      <c r="Z341" s="112"/>
    </row>
    <row r="342" spans="1:26" hidden="1" x14ac:dyDescent="0.25">
      <c r="A342" s="119"/>
      <c r="B342" s="137"/>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55"/>
      <c r="Z342" s="112"/>
    </row>
    <row r="343" spans="1:26" hidden="1" x14ac:dyDescent="0.25">
      <c r="A343" s="119"/>
      <c r="B343" s="137"/>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55"/>
      <c r="Z343" s="112"/>
    </row>
    <row r="344" spans="1:26" hidden="1" x14ac:dyDescent="0.25">
      <c r="A344" s="119"/>
      <c r="B344" s="138"/>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55"/>
      <c r="Z344" s="113"/>
    </row>
    <row r="345" spans="1:26" ht="15" customHeight="1" x14ac:dyDescent="0.25">
      <c r="A345" s="119">
        <v>47</v>
      </c>
      <c r="B345" s="136" t="s">
        <v>27</v>
      </c>
      <c r="C345" s="111" t="s">
        <v>134</v>
      </c>
      <c r="D345" s="111" t="s">
        <v>181</v>
      </c>
      <c r="E345" s="111">
        <v>570</v>
      </c>
      <c r="F345" s="111">
        <v>418</v>
      </c>
      <c r="G345" s="111">
        <v>0</v>
      </c>
      <c r="H345" s="111">
        <v>7.6</v>
      </c>
      <c r="I345" s="111">
        <v>0</v>
      </c>
      <c r="J345" s="111">
        <v>150</v>
      </c>
      <c r="K345" s="111">
        <v>150</v>
      </c>
      <c r="L345" s="111">
        <v>60</v>
      </c>
      <c r="M345" s="111">
        <v>0</v>
      </c>
      <c r="N345" s="111">
        <v>0</v>
      </c>
      <c r="O345" s="111">
        <v>0</v>
      </c>
      <c r="P345" s="111">
        <v>0</v>
      </c>
      <c r="Q345" s="111">
        <v>100</v>
      </c>
      <c r="R345" s="111">
        <v>12</v>
      </c>
      <c r="S345" s="111" t="s">
        <v>518</v>
      </c>
      <c r="T345" s="111" t="s">
        <v>97</v>
      </c>
      <c r="U345" s="111" t="s">
        <v>260</v>
      </c>
      <c r="V345" s="111" t="s">
        <v>556</v>
      </c>
      <c r="W345" s="111" t="s">
        <v>98</v>
      </c>
      <c r="X345" s="111" t="s">
        <v>261</v>
      </c>
      <c r="Y345" s="155" t="s">
        <v>267</v>
      </c>
      <c r="Z345" s="111" t="s">
        <v>240</v>
      </c>
    </row>
    <row r="346" spans="1:26" x14ac:dyDescent="0.25">
      <c r="A346" s="119"/>
      <c r="B346" s="137"/>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55"/>
      <c r="Z346" s="112"/>
    </row>
    <row r="347" spans="1:26" x14ac:dyDescent="0.25">
      <c r="A347" s="119"/>
      <c r="B347" s="137"/>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55"/>
      <c r="Z347" s="112"/>
    </row>
    <row r="348" spans="1:26" x14ac:dyDescent="0.25">
      <c r="A348" s="119"/>
      <c r="B348" s="137"/>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55"/>
      <c r="Z348" s="112"/>
    </row>
    <row r="349" spans="1:26" x14ac:dyDescent="0.25">
      <c r="A349" s="119"/>
      <c r="B349" s="137"/>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55"/>
      <c r="Z349" s="112"/>
    </row>
    <row r="350" spans="1:26" x14ac:dyDescent="0.25">
      <c r="A350" s="119"/>
      <c r="B350" s="137"/>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55"/>
      <c r="Z350" s="112"/>
    </row>
    <row r="351" spans="1:26" x14ac:dyDescent="0.25">
      <c r="A351" s="119"/>
      <c r="B351" s="137"/>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55"/>
      <c r="Z351" s="112"/>
    </row>
    <row r="352" spans="1:26" x14ac:dyDescent="0.25">
      <c r="A352" s="119"/>
      <c r="B352" s="137"/>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55"/>
      <c r="Z352" s="112"/>
    </row>
    <row r="353" spans="1:26" x14ac:dyDescent="0.25">
      <c r="A353" s="119"/>
      <c r="B353" s="137"/>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55"/>
      <c r="Z353" s="112"/>
    </row>
    <row r="354" spans="1:26" ht="96.75" customHeight="1" x14ac:dyDescent="0.25">
      <c r="A354" s="119"/>
      <c r="B354" s="138"/>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55"/>
      <c r="Z354" s="112"/>
    </row>
    <row r="355" spans="1:26" ht="15" customHeight="1" x14ac:dyDescent="0.25">
      <c r="A355" s="119">
        <v>48</v>
      </c>
      <c r="B355" s="136" t="s">
        <v>28</v>
      </c>
      <c r="C355" s="111" t="s">
        <v>135</v>
      </c>
      <c r="D355" s="111" t="s">
        <v>181</v>
      </c>
      <c r="E355" s="111">
        <v>564.44000000000005</v>
      </c>
      <c r="F355" s="111">
        <v>434.6</v>
      </c>
      <c r="G355" s="111">
        <v>0</v>
      </c>
      <c r="H355" s="111">
        <v>6.5</v>
      </c>
      <c r="I355" s="111">
        <v>0</v>
      </c>
      <c r="J355" s="111">
        <v>123.3</v>
      </c>
      <c r="K355" s="111">
        <v>129.80000000000001</v>
      </c>
      <c r="L355" s="111">
        <v>0</v>
      </c>
      <c r="M355" s="111">
        <v>0</v>
      </c>
      <c r="N355" s="111">
        <v>6.5</v>
      </c>
      <c r="O355" s="111">
        <v>0</v>
      </c>
      <c r="P355" s="111">
        <v>123.3</v>
      </c>
      <c r="Q355" s="111">
        <v>150</v>
      </c>
      <c r="R355" s="111">
        <v>0</v>
      </c>
      <c r="S355" s="111" t="s">
        <v>67</v>
      </c>
      <c r="T355" s="111" t="s">
        <v>101</v>
      </c>
      <c r="U355" s="111" t="s">
        <v>100</v>
      </c>
      <c r="V355" s="111" t="s">
        <v>99</v>
      </c>
      <c r="W355" s="111" t="s">
        <v>94</v>
      </c>
      <c r="X355" s="111" t="s">
        <v>263</v>
      </c>
      <c r="Y355" s="155" t="s">
        <v>268</v>
      </c>
      <c r="Z355" s="111" t="s">
        <v>240</v>
      </c>
    </row>
    <row r="356" spans="1:26" x14ac:dyDescent="0.25">
      <c r="A356" s="119"/>
      <c r="B356" s="137"/>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55"/>
      <c r="Z356" s="112"/>
    </row>
    <row r="357" spans="1:26" x14ac:dyDescent="0.25">
      <c r="A357" s="119"/>
      <c r="B357" s="137"/>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55"/>
      <c r="Z357" s="112"/>
    </row>
    <row r="358" spans="1:26" x14ac:dyDescent="0.25">
      <c r="A358" s="119"/>
      <c r="B358" s="137"/>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55"/>
      <c r="Z358" s="112"/>
    </row>
    <row r="359" spans="1:26" x14ac:dyDescent="0.25">
      <c r="A359" s="119"/>
      <c r="B359" s="137"/>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55"/>
      <c r="Z359" s="112"/>
    </row>
    <row r="360" spans="1:26" x14ac:dyDescent="0.25">
      <c r="A360" s="119"/>
      <c r="B360" s="137"/>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55"/>
      <c r="Z360" s="112"/>
    </row>
    <row r="361" spans="1:26" ht="90.75" customHeight="1" x14ac:dyDescent="0.25">
      <c r="A361" s="119"/>
      <c r="B361" s="137"/>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55"/>
      <c r="Z361" s="112"/>
    </row>
    <row r="362" spans="1:26" x14ac:dyDescent="0.25">
      <c r="A362" s="119"/>
      <c r="B362" s="137"/>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55"/>
      <c r="Z362" s="112"/>
    </row>
    <row r="363" spans="1:26" x14ac:dyDescent="0.25">
      <c r="A363" s="119"/>
      <c r="B363" s="137"/>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55"/>
      <c r="Z363" s="112"/>
    </row>
    <row r="364" spans="1:26" x14ac:dyDescent="0.25">
      <c r="A364" s="119"/>
      <c r="B364" s="137"/>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55"/>
      <c r="Z364" s="112"/>
    </row>
    <row r="365" spans="1:26" x14ac:dyDescent="0.25">
      <c r="A365" s="119"/>
      <c r="B365" s="138"/>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55"/>
      <c r="Z365" s="113"/>
    </row>
    <row r="366" spans="1:26" s="26" customFormat="1" ht="85.5" x14ac:dyDescent="0.25">
      <c r="A366" s="26">
        <v>49</v>
      </c>
      <c r="B366" s="31" t="s">
        <v>315</v>
      </c>
      <c r="C366" s="26" t="s">
        <v>286</v>
      </c>
      <c r="D366" s="26" t="s">
        <v>181</v>
      </c>
      <c r="E366" s="26">
        <v>1500</v>
      </c>
      <c r="F366" s="26">
        <v>470</v>
      </c>
      <c r="G366" s="26">
        <v>0</v>
      </c>
      <c r="H366" s="26">
        <v>0</v>
      </c>
      <c r="I366" s="26">
        <v>0</v>
      </c>
      <c r="J366" s="26">
        <v>0</v>
      </c>
      <c r="K366" s="26">
        <v>470</v>
      </c>
      <c r="L366" s="26">
        <v>120</v>
      </c>
      <c r="M366" s="26">
        <v>0</v>
      </c>
      <c r="N366" s="26">
        <v>0</v>
      </c>
      <c r="O366" s="26">
        <v>0</v>
      </c>
      <c r="P366" s="26">
        <v>0</v>
      </c>
      <c r="Q366" s="26">
        <v>60</v>
      </c>
      <c r="R366" s="26">
        <v>6</v>
      </c>
      <c r="S366" s="26" t="s">
        <v>559</v>
      </c>
      <c r="T366" s="26" t="s">
        <v>560</v>
      </c>
      <c r="U366" s="26" t="s">
        <v>287</v>
      </c>
      <c r="X366" s="26" t="s">
        <v>261</v>
      </c>
      <c r="Z366" s="26" t="s">
        <v>288</v>
      </c>
    </row>
    <row r="367" spans="1:26" ht="87.75" customHeight="1" x14ac:dyDescent="0.25">
      <c r="A367" s="38">
        <v>50</v>
      </c>
      <c r="B367" s="31" t="s">
        <v>316</v>
      </c>
      <c r="C367" s="26" t="s">
        <v>578</v>
      </c>
      <c r="D367" s="26" t="s">
        <v>181</v>
      </c>
      <c r="E367" s="26">
        <v>3300</v>
      </c>
      <c r="F367" s="26">
        <v>750</v>
      </c>
      <c r="G367" s="26">
        <v>2500</v>
      </c>
      <c r="H367" s="26"/>
      <c r="I367" s="26"/>
      <c r="J367" s="26"/>
      <c r="K367" s="26">
        <v>2500</v>
      </c>
      <c r="L367" s="26">
        <v>0</v>
      </c>
      <c r="M367" s="26">
        <v>0</v>
      </c>
      <c r="N367" s="26">
        <v>0</v>
      </c>
      <c r="O367" s="26">
        <v>0</v>
      </c>
      <c r="P367" s="26">
        <v>0</v>
      </c>
      <c r="Q367" s="26">
        <v>500</v>
      </c>
      <c r="R367" s="26">
        <v>200</v>
      </c>
      <c r="S367" s="26" t="s">
        <v>408</v>
      </c>
      <c r="T367" s="26"/>
      <c r="U367" s="26"/>
      <c r="V367" s="26"/>
      <c r="W367" s="26"/>
      <c r="X367" s="26"/>
      <c r="Y367" s="26"/>
      <c r="Z367" s="26" t="s">
        <v>317</v>
      </c>
    </row>
    <row r="368" spans="1:26" ht="108.75" customHeight="1" x14ac:dyDescent="0.25">
      <c r="A368" s="38">
        <v>51</v>
      </c>
      <c r="B368" s="31" t="s">
        <v>326</v>
      </c>
      <c r="C368" s="26" t="s">
        <v>579</v>
      </c>
      <c r="D368" s="26" t="s">
        <v>181</v>
      </c>
      <c r="E368" s="26">
        <v>1485.5</v>
      </c>
      <c r="F368" s="26">
        <v>314.7</v>
      </c>
      <c r="G368" s="26">
        <v>1170.8</v>
      </c>
      <c r="H368" s="26"/>
      <c r="I368" s="26"/>
      <c r="J368" s="26"/>
      <c r="K368" s="26">
        <v>100</v>
      </c>
      <c r="L368" s="26"/>
      <c r="M368" s="26"/>
      <c r="N368" s="26"/>
      <c r="O368" s="26"/>
      <c r="P368" s="26"/>
      <c r="Q368" s="26">
        <v>189</v>
      </c>
      <c r="R368" s="26">
        <v>24</v>
      </c>
      <c r="S368" s="26" t="s">
        <v>376</v>
      </c>
      <c r="T368" s="26" t="s">
        <v>377</v>
      </c>
      <c r="U368" s="26" t="s">
        <v>378</v>
      </c>
      <c r="V368" s="26" t="s">
        <v>466</v>
      </c>
      <c r="W368" s="26" t="s">
        <v>467</v>
      </c>
      <c r="X368" s="26"/>
      <c r="Y368" s="26" t="s">
        <v>379</v>
      </c>
      <c r="Z368" s="26"/>
    </row>
    <row r="369" spans="1:26" ht="108.75" customHeight="1" x14ac:dyDescent="0.25">
      <c r="A369" s="38">
        <v>52</v>
      </c>
      <c r="B369" s="31" t="s">
        <v>478</v>
      </c>
      <c r="C369" s="26" t="s">
        <v>580</v>
      </c>
      <c r="D369" s="26" t="s">
        <v>181</v>
      </c>
      <c r="E369" s="26">
        <v>195</v>
      </c>
      <c r="F369" s="26">
        <v>195</v>
      </c>
      <c r="G369" s="26">
        <v>0</v>
      </c>
      <c r="H369" s="26"/>
      <c r="I369" s="26"/>
      <c r="J369" s="26"/>
      <c r="K369" s="26">
        <v>155.982</v>
      </c>
      <c r="L369" s="26">
        <v>155.982</v>
      </c>
      <c r="M369" s="26">
        <v>0</v>
      </c>
      <c r="N369" s="26">
        <v>0</v>
      </c>
      <c r="O369" s="26">
        <v>0</v>
      </c>
      <c r="P369" s="26">
        <v>0</v>
      </c>
      <c r="Q369" s="26">
        <v>20</v>
      </c>
      <c r="R369" s="26">
        <v>20</v>
      </c>
      <c r="S369" s="26" t="s">
        <v>588</v>
      </c>
      <c r="T369" s="26"/>
      <c r="U369" s="26"/>
      <c r="V369" s="26"/>
      <c r="W369" s="26"/>
      <c r="X369" s="26"/>
      <c r="Y369" s="26"/>
      <c r="Z369" s="26"/>
    </row>
    <row r="370" spans="1:26" ht="108.75" customHeight="1" x14ac:dyDescent="0.25">
      <c r="A370" s="38">
        <v>53</v>
      </c>
      <c r="B370" s="31" t="s">
        <v>479</v>
      </c>
      <c r="C370" s="26" t="s">
        <v>462</v>
      </c>
      <c r="D370" s="26" t="s">
        <v>181</v>
      </c>
      <c r="E370" s="26">
        <v>255.04</v>
      </c>
      <c r="F370" s="26">
        <v>55</v>
      </c>
      <c r="G370" s="26">
        <v>200.04</v>
      </c>
      <c r="H370" s="26"/>
      <c r="I370" s="26"/>
      <c r="J370" s="26"/>
      <c r="K370" s="26">
        <v>130</v>
      </c>
      <c r="L370" s="26">
        <v>55</v>
      </c>
      <c r="M370" s="26">
        <v>75</v>
      </c>
      <c r="N370" s="26"/>
      <c r="O370" s="26"/>
      <c r="P370" s="26"/>
      <c r="Q370" s="26">
        <v>101</v>
      </c>
      <c r="R370" s="26">
        <v>3</v>
      </c>
      <c r="S370" s="26" t="s">
        <v>472</v>
      </c>
      <c r="T370" s="26" t="s">
        <v>377</v>
      </c>
      <c r="U370" s="26" t="s">
        <v>463</v>
      </c>
      <c r="V370" s="26" t="s">
        <v>464</v>
      </c>
      <c r="W370" s="26"/>
      <c r="X370" s="26"/>
      <c r="Y370" s="26" t="s">
        <v>465</v>
      </c>
      <c r="Z370" s="93">
        <v>45596</v>
      </c>
    </row>
    <row r="371" spans="1:26" ht="108.75" customHeight="1" x14ac:dyDescent="0.25">
      <c r="A371" s="38">
        <v>54</v>
      </c>
      <c r="B371" s="31" t="s">
        <v>461</v>
      </c>
      <c r="C371" s="26" t="s">
        <v>581</v>
      </c>
      <c r="D371" s="26" t="s">
        <v>181</v>
      </c>
      <c r="E371" s="26">
        <v>255.5</v>
      </c>
      <c r="F371" s="26"/>
      <c r="G371" s="26"/>
      <c r="H371" s="26"/>
      <c r="I371" s="26"/>
      <c r="J371" s="26"/>
      <c r="K371" s="26"/>
      <c r="L371" s="26"/>
      <c r="M371" s="26"/>
      <c r="N371" s="26"/>
      <c r="O371" s="26"/>
      <c r="P371" s="26"/>
      <c r="Q371" s="26">
        <v>101</v>
      </c>
      <c r="R371" s="26"/>
      <c r="S371" s="26"/>
      <c r="T371" s="26" t="s">
        <v>501</v>
      </c>
      <c r="U371" s="26" t="s">
        <v>496</v>
      </c>
      <c r="V371" s="26"/>
      <c r="W371" s="26"/>
      <c r="X371" s="26"/>
      <c r="Y371" s="26"/>
      <c r="Z371" s="93"/>
    </row>
    <row r="372" spans="1:26" ht="108.75" customHeight="1" x14ac:dyDescent="0.25">
      <c r="A372" s="38">
        <v>55</v>
      </c>
      <c r="B372" s="31" t="s">
        <v>495</v>
      </c>
      <c r="C372" s="26" t="s">
        <v>582</v>
      </c>
      <c r="D372" s="26" t="s">
        <v>181</v>
      </c>
      <c r="E372" s="26">
        <v>253</v>
      </c>
      <c r="F372" s="26"/>
      <c r="G372" s="26"/>
      <c r="H372" s="26"/>
      <c r="I372" s="26"/>
      <c r="J372" s="26"/>
      <c r="K372" s="26"/>
      <c r="L372" s="26"/>
      <c r="M372" s="26"/>
      <c r="N372" s="26"/>
      <c r="O372" s="26"/>
      <c r="P372" s="26"/>
      <c r="Q372" s="26">
        <v>102</v>
      </c>
      <c r="R372" s="26"/>
      <c r="S372" s="26"/>
      <c r="T372" s="26" t="s">
        <v>502</v>
      </c>
      <c r="U372" s="26" t="s">
        <v>497</v>
      </c>
      <c r="V372" s="26"/>
      <c r="W372" s="26"/>
      <c r="X372" s="26"/>
      <c r="Y372" s="26"/>
      <c r="Z372" s="93"/>
    </row>
    <row r="373" spans="1:26" ht="108.75" customHeight="1" x14ac:dyDescent="0.25">
      <c r="A373" s="38">
        <v>56</v>
      </c>
      <c r="B373" s="31" t="s">
        <v>404</v>
      </c>
      <c r="C373" s="26" t="s">
        <v>583</v>
      </c>
      <c r="D373" s="26" t="s">
        <v>181</v>
      </c>
      <c r="E373" s="26">
        <v>250</v>
      </c>
      <c r="F373" s="26"/>
      <c r="G373" s="26"/>
      <c r="H373" s="26"/>
      <c r="I373" s="26"/>
      <c r="J373" s="26"/>
      <c r="K373" s="26"/>
      <c r="L373" s="26"/>
      <c r="M373" s="26"/>
      <c r="N373" s="26"/>
      <c r="O373" s="26"/>
      <c r="P373" s="26"/>
      <c r="Q373" s="26">
        <v>32</v>
      </c>
      <c r="R373" s="26"/>
      <c r="S373" s="26"/>
      <c r="T373" s="26" t="s">
        <v>499</v>
      </c>
      <c r="U373" s="26" t="s">
        <v>500</v>
      </c>
      <c r="V373" s="26"/>
      <c r="W373" s="26"/>
      <c r="X373" s="26"/>
      <c r="Y373" s="26"/>
      <c r="Z373" s="93"/>
    </row>
    <row r="374" spans="1:26" ht="108.75" customHeight="1" x14ac:dyDescent="0.25">
      <c r="A374" s="38">
        <v>57</v>
      </c>
      <c r="B374" s="80" t="s">
        <v>505</v>
      </c>
      <c r="C374" s="81" t="s">
        <v>584</v>
      </c>
      <c r="D374" s="81" t="s">
        <v>181</v>
      </c>
      <c r="E374" s="81">
        <v>60</v>
      </c>
      <c r="F374" s="81">
        <v>0</v>
      </c>
      <c r="G374" s="81">
        <v>0</v>
      </c>
      <c r="H374" s="81">
        <v>0</v>
      </c>
      <c r="I374" s="81">
        <v>0</v>
      </c>
      <c r="J374" s="81">
        <v>0</v>
      </c>
      <c r="K374" s="81">
        <v>13.4</v>
      </c>
      <c r="L374" s="81">
        <v>13.4</v>
      </c>
      <c r="M374" s="81">
        <v>0</v>
      </c>
      <c r="N374" s="81">
        <v>0</v>
      </c>
      <c r="O374" s="81">
        <v>0</v>
      </c>
      <c r="P374" s="81">
        <v>0</v>
      </c>
      <c r="Q374" s="81">
        <v>30</v>
      </c>
      <c r="R374" s="81">
        <v>0</v>
      </c>
      <c r="S374" s="81" t="s">
        <v>557</v>
      </c>
      <c r="T374" s="81" t="s">
        <v>377</v>
      </c>
      <c r="U374" s="81" t="s">
        <v>400</v>
      </c>
      <c r="V374" s="81" t="s">
        <v>558</v>
      </c>
      <c r="W374" s="81"/>
      <c r="X374" s="81"/>
      <c r="Y374" s="81"/>
      <c r="Z374" s="81" t="s">
        <v>444</v>
      </c>
    </row>
    <row r="375" spans="1:26" ht="108.75" customHeight="1" x14ac:dyDescent="0.25">
      <c r="A375" s="38">
        <v>58</v>
      </c>
      <c r="B375" s="81" t="s">
        <v>507</v>
      </c>
      <c r="C375" s="81" t="s">
        <v>587</v>
      </c>
      <c r="D375" s="81" t="s">
        <v>508</v>
      </c>
      <c r="E375" s="81">
        <v>700</v>
      </c>
      <c r="F375" s="81">
        <v>200</v>
      </c>
      <c r="G375" s="81"/>
      <c r="H375" s="81"/>
      <c r="I375" s="81"/>
      <c r="J375" s="81"/>
      <c r="K375" s="81"/>
      <c r="L375" s="81"/>
      <c r="M375" s="81"/>
      <c r="N375" s="81"/>
      <c r="O375" s="81"/>
      <c r="P375" s="81"/>
      <c r="Q375" s="81">
        <v>200</v>
      </c>
      <c r="R375" s="81">
        <v>0</v>
      </c>
      <c r="S375" s="81" t="s">
        <v>510</v>
      </c>
      <c r="T375" s="81" t="s">
        <v>509</v>
      </c>
      <c r="U375" s="81" t="s">
        <v>511</v>
      </c>
      <c r="V375" s="81"/>
      <c r="W375" s="81"/>
      <c r="X375" s="81"/>
      <c r="Y375" s="81" t="s">
        <v>512</v>
      </c>
      <c r="Z375" s="97">
        <v>45644</v>
      </c>
    </row>
    <row r="376" spans="1:26" ht="108.75" customHeight="1" x14ac:dyDescent="0.25">
      <c r="A376" s="38">
        <v>59</v>
      </c>
      <c r="B376" s="81" t="s">
        <v>537</v>
      </c>
      <c r="C376" s="81" t="s">
        <v>597</v>
      </c>
      <c r="D376" s="26" t="s">
        <v>181</v>
      </c>
      <c r="E376" s="81">
        <v>92.6</v>
      </c>
      <c r="F376" s="81">
        <v>92.6</v>
      </c>
      <c r="G376" s="81"/>
      <c r="H376" s="81"/>
      <c r="I376" s="81"/>
      <c r="J376" s="81"/>
      <c r="K376" s="81">
        <v>65</v>
      </c>
      <c r="L376" s="81"/>
      <c r="M376" s="81"/>
      <c r="N376" s="81"/>
      <c r="O376" s="81"/>
      <c r="P376" s="81"/>
      <c r="Q376" s="81">
        <v>14</v>
      </c>
      <c r="R376" s="81"/>
      <c r="S376" s="81" t="s">
        <v>538</v>
      </c>
      <c r="T376" s="81" t="s">
        <v>509</v>
      </c>
      <c r="U376" s="81" t="s">
        <v>539</v>
      </c>
      <c r="V376" s="81"/>
      <c r="W376" s="81" t="s">
        <v>540</v>
      </c>
      <c r="X376" s="81"/>
      <c r="Y376" s="81"/>
      <c r="Z376" s="97" t="s">
        <v>596</v>
      </c>
    </row>
    <row r="377" spans="1:26" ht="15" customHeight="1" x14ac:dyDescent="0.25">
      <c r="A377" s="7"/>
      <c r="B377" s="18"/>
      <c r="C377" s="7" t="s">
        <v>68</v>
      </c>
      <c r="D377" s="7"/>
      <c r="E377" s="15">
        <f>SUM(E302:E376)</f>
        <v>16467.73</v>
      </c>
      <c r="F377" s="15">
        <f>SUM(F302:F376)</f>
        <v>7750.7400000000007</v>
      </c>
      <c r="G377" s="15">
        <f>SUM(G302:G374)</f>
        <v>5032.6400000000003</v>
      </c>
      <c r="H377" s="15">
        <f>SUM(H302:H374)</f>
        <v>64.13</v>
      </c>
      <c r="I377" s="15">
        <f>SUM(I302:I374)</f>
        <v>0</v>
      </c>
      <c r="J377" s="15">
        <f>SUM(J302:J374)</f>
        <v>1227.28</v>
      </c>
      <c r="K377" s="15">
        <f>SUM(K302:K376)</f>
        <v>5396.1819999999998</v>
      </c>
      <c r="L377" s="15">
        <f>SUM(L302:L374)</f>
        <v>2086.3820000000001</v>
      </c>
      <c r="M377" s="15">
        <f>SUM(M302:M374)</f>
        <v>75</v>
      </c>
      <c r="N377" s="15">
        <f>SUM(N302:N374)</f>
        <v>6.5</v>
      </c>
      <c r="O377" s="15">
        <f>SUM(O302:O374)</f>
        <v>0</v>
      </c>
      <c r="P377" s="15">
        <f>SUM(P302:P374)</f>
        <v>123.3</v>
      </c>
      <c r="Q377" s="15">
        <f>SUM(Q302:Q376)</f>
        <v>2124</v>
      </c>
      <c r="R377" s="15">
        <f>SUM(R302:R374)</f>
        <v>371</v>
      </c>
      <c r="S377" s="7"/>
      <c r="T377" s="7"/>
      <c r="U377" s="7"/>
      <c r="V377" s="9"/>
      <c r="W377" s="7"/>
      <c r="X377" s="7"/>
      <c r="Y377" s="7"/>
      <c r="Z377" s="7"/>
    </row>
    <row r="378" spans="1:26" ht="15" customHeight="1" x14ac:dyDescent="0.25">
      <c r="A378" s="211"/>
      <c r="B378" s="150" t="s">
        <v>1</v>
      </c>
      <c r="C378" s="114" t="s">
        <v>0</v>
      </c>
      <c r="D378" s="114" t="s">
        <v>143</v>
      </c>
      <c r="E378" s="131" t="s">
        <v>9</v>
      </c>
      <c r="F378" s="132"/>
      <c r="G378" s="132"/>
      <c r="H378" s="132"/>
      <c r="I378" s="132"/>
      <c r="J378" s="132"/>
      <c r="K378" s="132"/>
      <c r="L378" s="132"/>
      <c r="M378" s="132"/>
      <c r="N378" s="132"/>
      <c r="O378" s="132"/>
      <c r="P378" s="133"/>
      <c r="Q378" s="131" t="s">
        <v>10</v>
      </c>
      <c r="R378" s="133"/>
      <c r="S378" s="114" t="s">
        <v>58</v>
      </c>
      <c r="T378" s="114" t="s">
        <v>13</v>
      </c>
      <c r="U378" s="114" t="s">
        <v>14</v>
      </c>
      <c r="V378" s="114" t="s">
        <v>15</v>
      </c>
      <c r="W378" s="114" t="s">
        <v>16</v>
      </c>
      <c r="X378" s="114" t="s">
        <v>222</v>
      </c>
      <c r="Y378" s="156" t="s">
        <v>223</v>
      </c>
      <c r="Z378" s="156" t="s">
        <v>146</v>
      </c>
    </row>
    <row r="379" spans="1:26" ht="15" customHeight="1" x14ac:dyDescent="0.25">
      <c r="A379" s="211"/>
      <c r="B379" s="151"/>
      <c r="C379" s="115"/>
      <c r="D379" s="115"/>
      <c r="E379" s="131" t="s">
        <v>2</v>
      </c>
      <c r="F379" s="132"/>
      <c r="G379" s="132"/>
      <c r="H379" s="132"/>
      <c r="I379" s="132"/>
      <c r="J379" s="133"/>
      <c r="K379" s="131" t="s">
        <v>3</v>
      </c>
      <c r="L379" s="132"/>
      <c r="M379" s="132"/>
      <c r="N379" s="132"/>
      <c r="O379" s="132"/>
      <c r="P379" s="133"/>
      <c r="Q379" s="114" t="s">
        <v>11</v>
      </c>
      <c r="R379" s="114" t="s">
        <v>12</v>
      </c>
      <c r="S379" s="115"/>
      <c r="T379" s="115"/>
      <c r="U379" s="115"/>
      <c r="V379" s="115"/>
      <c r="W379" s="115"/>
      <c r="X379" s="115"/>
      <c r="Y379" s="156"/>
      <c r="Z379" s="156"/>
    </row>
    <row r="380" spans="1:26" x14ac:dyDescent="0.25">
      <c r="A380" s="211"/>
      <c r="B380" s="152"/>
      <c r="C380" s="116"/>
      <c r="D380" s="115"/>
      <c r="E380" s="14" t="s">
        <v>8</v>
      </c>
      <c r="F380" s="14" t="s">
        <v>4</v>
      </c>
      <c r="G380" s="1" t="s">
        <v>5</v>
      </c>
      <c r="H380" s="1" t="s">
        <v>6</v>
      </c>
      <c r="I380" s="1" t="s">
        <v>23</v>
      </c>
      <c r="J380" s="1" t="s">
        <v>7</v>
      </c>
      <c r="K380" s="1" t="s">
        <v>8</v>
      </c>
      <c r="L380" s="1" t="s">
        <v>4</v>
      </c>
      <c r="M380" s="1" t="s">
        <v>5</v>
      </c>
      <c r="N380" s="1" t="s">
        <v>6</v>
      </c>
      <c r="O380" s="1" t="s">
        <v>23</v>
      </c>
      <c r="P380" s="1" t="s">
        <v>7</v>
      </c>
      <c r="Q380" s="116"/>
      <c r="R380" s="116"/>
      <c r="S380" s="116"/>
      <c r="T380" s="116"/>
      <c r="U380" s="116"/>
      <c r="V380" s="116"/>
      <c r="W380" s="116"/>
      <c r="X380" s="116"/>
      <c r="Y380" s="156"/>
      <c r="Z380" s="156"/>
    </row>
    <row r="381" spans="1:26" x14ac:dyDescent="0.25">
      <c r="A381" s="1"/>
      <c r="B381" s="36">
        <v>1</v>
      </c>
      <c r="C381" s="1">
        <v>2</v>
      </c>
      <c r="D381" s="116"/>
      <c r="E381" s="1">
        <v>3</v>
      </c>
      <c r="F381" s="1">
        <v>4</v>
      </c>
      <c r="G381" s="1">
        <v>5</v>
      </c>
      <c r="H381" s="1">
        <v>6</v>
      </c>
      <c r="I381" s="1">
        <v>7</v>
      </c>
      <c r="J381" s="1">
        <v>8</v>
      </c>
      <c r="K381" s="1">
        <v>9</v>
      </c>
      <c r="L381" s="1">
        <v>10</v>
      </c>
      <c r="M381" s="1">
        <v>11</v>
      </c>
      <c r="N381" s="1">
        <v>12</v>
      </c>
      <c r="O381" s="1">
        <v>13</v>
      </c>
      <c r="P381" s="1">
        <v>14</v>
      </c>
      <c r="Q381" s="1">
        <v>15</v>
      </c>
      <c r="R381" s="1">
        <v>16</v>
      </c>
      <c r="S381" s="1">
        <v>17</v>
      </c>
      <c r="T381" s="1">
        <v>18</v>
      </c>
      <c r="U381" s="1">
        <v>19</v>
      </c>
      <c r="V381" s="14">
        <v>20</v>
      </c>
      <c r="W381" s="1">
        <v>21</v>
      </c>
      <c r="X381" s="1">
        <v>21</v>
      </c>
      <c r="Y381" s="1">
        <v>21</v>
      </c>
      <c r="Z381" s="14"/>
    </row>
    <row r="382" spans="1:26" ht="26.25" customHeight="1" x14ac:dyDescent="0.25">
      <c r="A382" s="77"/>
      <c r="B382" s="39"/>
      <c r="C382" s="2"/>
      <c r="D382" s="2"/>
      <c r="E382" s="183" t="s">
        <v>70</v>
      </c>
      <c r="F382" s="184"/>
      <c r="G382" s="184"/>
      <c r="H382" s="184"/>
      <c r="I382" s="184"/>
      <c r="J382" s="184"/>
      <c r="K382" s="184"/>
      <c r="L382" s="184"/>
      <c r="M382" s="184"/>
      <c r="N382" s="184"/>
      <c r="O382" s="184"/>
      <c r="P382" s="184"/>
      <c r="Q382" s="184"/>
      <c r="R382" s="184"/>
      <c r="S382" s="184"/>
      <c r="T382" s="184"/>
      <c r="U382" s="184"/>
      <c r="V382" s="185"/>
      <c r="W382" s="2"/>
      <c r="X382" s="2"/>
      <c r="Y382" s="2"/>
      <c r="Z382" s="2"/>
    </row>
    <row r="383" spans="1:26" ht="47.25" customHeight="1" x14ac:dyDescent="0.25">
      <c r="A383" s="163">
        <v>60</v>
      </c>
      <c r="B383" s="177" t="s">
        <v>17</v>
      </c>
      <c r="C383" s="107" t="s">
        <v>136</v>
      </c>
      <c r="D383" s="107" t="s">
        <v>182</v>
      </c>
      <c r="E383" s="110">
        <v>15149</v>
      </c>
      <c r="F383" s="110">
        <v>15149</v>
      </c>
      <c r="G383" s="107">
        <v>0</v>
      </c>
      <c r="H383" s="107">
        <v>0</v>
      </c>
      <c r="I383" s="107">
        <v>0</v>
      </c>
      <c r="J383" s="107">
        <v>0</v>
      </c>
      <c r="K383" s="107">
        <v>4307</v>
      </c>
      <c r="L383" s="107">
        <v>2800</v>
      </c>
      <c r="M383" s="107">
        <v>0</v>
      </c>
      <c r="N383" s="107">
        <v>0</v>
      </c>
      <c r="O383" s="107">
        <v>0</v>
      </c>
      <c r="P383" s="107">
        <v>0</v>
      </c>
      <c r="Q383" s="107">
        <v>2500</v>
      </c>
      <c r="R383" s="107">
        <v>505</v>
      </c>
      <c r="S383" s="107" t="s">
        <v>387</v>
      </c>
      <c r="T383" s="107" t="s">
        <v>29</v>
      </c>
      <c r="U383" s="107" t="s">
        <v>30</v>
      </c>
      <c r="V383" s="107" t="s">
        <v>514</v>
      </c>
      <c r="W383" s="107" t="s">
        <v>513</v>
      </c>
      <c r="X383" s="107" t="s">
        <v>269</v>
      </c>
      <c r="Y383" s="107" t="s">
        <v>271</v>
      </c>
      <c r="Z383" s="173">
        <v>45650</v>
      </c>
    </row>
    <row r="384" spans="1:26" x14ac:dyDescent="0.25">
      <c r="A384" s="163"/>
      <c r="B384" s="178"/>
      <c r="C384" s="117"/>
      <c r="D384" s="117"/>
      <c r="E384" s="139"/>
      <c r="F384" s="139"/>
      <c r="G384" s="117"/>
      <c r="H384" s="117"/>
      <c r="I384" s="117"/>
      <c r="J384" s="117"/>
      <c r="K384" s="117"/>
      <c r="L384" s="117"/>
      <c r="M384" s="117"/>
      <c r="N384" s="117"/>
      <c r="O384" s="117"/>
      <c r="P384" s="117"/>
      <c r="Q384" s="117"/>
      <c r="R384" s="117"/>
      <c r="S384" s="117"/>
      <c r="T384" s="117"/>
      <c r="U384" s="117"/>
      <c r="V384" s="117"/>
      <c r="W384" s="117"/>
      <c r="X384" s="117"/>
      <c r="Y384" s="117"/>
      <c r="Z384" s="117"/>
    </row>
    <row r="385" spans="1:26" x14ac:dyDescent="0.25">
      <c r="A385" s="163"/>
      <c r="B385" s="178"/>
      <c r="C385" s="117"/>
      <c r="D385" s="117"/>
      <c r="E385" s="139"/>
      <c r="F385" s="139"/>
      <c r="G385" s="117"/>
      <c r="H385" s="117"/>
      <c r="I385" s="117"/>
      <c r="J385" s="117"/>
      <c r="K385" s="117"/>
      <c r="L385" s="117"/>
      <c r="M385" s="117"/>
      <c r="N385" s="117"/>
      <c r="O385" s="117"/>
      <c r="P385" s="117"/>
      <c r="Q385" s="117"/>
      <c r="R385" s="117"/>
      <c r="S385" s="117"/>
      <c r="T385" s="117"/>
      <c r="U385" s="117"/>
      <c r="V385" s="117"/>
      <c r="W385" s="117"/>
      <c r="X385" s="117"/>
      <c r="Y385" s="117"/>
      <c r="Z385" s="117"/>
    </row>
    <row r="386" spans="1:26" x14ac:dyDescent="0.25">
      <c r="A386" s="163"/>
      <c r="B386" s="178"/>
      <c r="C386" s="117"/>
      <c r="D386" s="117"/>
      <c r="E386" s="139"/>
      <c r="F386" s="139"/>
      <c r="G386" s="117"/>
      <c r="H386" s="117"/>
      <c r="I386" s="117"/>
      <c r="J386" s="117"/>
      <c r="K386" s="117"/>
      <c r="L386" s="117"/>
      <c r="M386" s="117"/>
      <c r="N386" s="117"/>
      <c r="O386" s="117"/>
      <c r="P386" s="117"/>
      <c r="Q386" s="117"/>
      <c r="R386" s="117"/>
      <c r="S386" s="117"/>
      <c r="T386" s="117"/>
      <c r="U386" s="117"/>
      <c r="V386" s="117"/>
      <c r="W386" s="117"/>
      <c r="X386" s="117"/>
      <c r="Y386" s="117"/>
      <c r="Z386" s="117"/>
    </row>
    <row r="387" spans="1:26" x14ac:dyDescent="0.25">
      <c r="A387" s="163"/>
      <c r="B387" s="178"/>
      <c r="C387" s="117"/>
      <c r="D387" s="117"/>
      <c r="E387" s="139"/>
      <c r="F387" s="139"/>
      <c r="G387" s="117"/>
      <c r="H387" s="117"/>
      <c r="I387" s="117"/>
      <c r="J387" s="117"/>
      <c r="K387" s="117"/>
      <c r="L387" s="117"/>
      <c r="M387" s="117"/>
      <c r="N387" s="117"/>
      <c r="O387" s="117"/>
      <c r="P387" s="117"/>
      <c r="Q387" s="117"/>
      <c r="R387" s="117"/>
      <c r="S387" s="117"/>
      <c r="T387" s="117"/>
      <c r="U387" s="117"/>
      <c r="V387" s="117"/>
      <c r="W387" s="117"/>
      <c r="X387" s="117"/>
      <c r="Y387" s="117"/>
      <c r="Z387" s="117"/>
    </row>
    <row r="388" spans="1:26" ht="72" customHeight="1" x14ac:dyDescent="0.25">
      <c r="A388" s="163"/>
      <c r="B388" s="179"/>
      <c r="C388" s="118"/>
      <c r="D388" s="118"/>
      <c r="E388" s="140"/>
      <c r="F388" s="140"/>
      <c r="G388" s="118"/>
      <c r="H388" s="118"/>
      <c r="I388" s="118"/>
      <c r="J388" s="118"/>
      <c r="K388" s="118"/>
      <c r="L388" s="118"/>
      <c r="M388" s="118"/>
      <c r="N388" s="118"/>
      <c r="O388" s="118"/>
      <c r="P388" s="118"/>
      <c r="Q388" s="118"/>
      <c r="R388" s="118"/>
      <c r="S388" s="118"/>
      <c r="T388" s="118"/>
      <c r="U388" s="118"/>
      <c r="V388" s="118"/>
      <c r="W388" s="118"/>
      <c r="X388" s="118"/>
      <c r="Y388" s="118"/>
      <c r="Z388" s="117"/>
    </row>
    <row r="389" spans="1:26" ht="51" customHeight="1" x14ac:dyDescent="0.25">
      <c r="A389" s="104">
        <v>61</v>
      </c>
      <c r="B389" s="104" t="s">
        <v>18</v>
      </c>
      <c r="C389" s="107" t="s">
        <v>585</v>
      </c>
      <c r="D389" s="107" t="s">
        <v>182</v>
      </c>
      <c r="E389" s="110">
        <v>3750</v>
      </c>
      <c r="F389" s="110"/>
      <c r="G389" s="107"/>
      <c r="H389" s="107"/>
      <c r="I389" s="107"/>
      <c r="J389" s="107"/>
      <c r="K389" s="107"/>
      <c r="L389" s="107"/>
      <c r="M389" s="32"/>
      <c r="N389" s="32"/>
      <c r="O389" s="32"/>
      <c r="P389" s="32"/>
      <c r="Q389" s="32">
        <v>25</v>
      </c>
      <c r="R389" s="32"/>
      <c r="S389" s="32"/>
      <c r="T389" s="107" t="s">
        <v>503</v>
      </c>
      <c r="U389" s="107" t="s">
        <v>504</v>
      </c>
      <c r="V389" s="107"/>
      <c r="W389" s="32"/>
      <c r="X389" s="32"/>
      <c r="Y389" s="32"/>
      <c r="Z389" s="32"/>
    </row>
    <row r="390" spans="1:26" ht="72" hidden="1" customHeight="1" x14ac:dyDescent="0.25">
      <c r="A390" s="105"/>
      <c r="B390" s="105"/>
      <c r="C390" s="108"/>
      <c r="D390" s="108"/>
      <c r="E390" s="108"/>
      <c r="F390" s="108"/>
      <c r="G390" s="108"/>
      <c r="H390" s="108"/>
      <c r="I390" s="108"/>
      <c r="J390" s="108"/>
      <c r="K390" s="108"/>
      <c r="L390" s="108"/>
      <c r="M390" s="32"/>
      <c r="N390" s="32"/>
      <c r="O390" s="32"/>
      <c r="P390" s="32"/>
      <c r="Q390" s="32"/>
      <c r="R390" s="32"/>
      <c r="S390" s="32"/>
      <c r="T390" s="108"/>
      <c r="U390" s="108"/>
      <c r="V390" s="108"/>
      <c r="W390" s="32"/>
      <c r="X390" s="32"/>
      <c r="Y390" s="32"/>
      <c r="Z390" s="32"/>
    </row>
    <row r="391" spans="1:26" ht="72" hidden="1" customHeight="1" x14ac:dyDescent="0.25">
      <c r="A391" s="105"/>
      <c r="B391" s="105"/>
      <c r="C391" s="108"/>
      <c r="D391" s="108"/>
      <c r="E391" s="108"/>
      <c r="F391" s="108"/>
      <c r="G391" s="108"/>
      <c r="H391" s="108"/>
      <c r="I391" s="108"/>
      <c r="J391" s="108"/>
      <c r="K391" s="108"/>
      <c r="L391" s="108"/>
      <c r="M391" s="32"/>
      <c r="N391" s="32"/>
      <c r="O391" s="32"/>
      <c r="P391" s="32"/>
      <c r="Q391" s="32"/>
      <c r="R391" s="32"/>
      <c r="S391" s="32"/>
      <c r="T391" s="108"/>
      <c r="U391" s="108"/>
      <c r="V391" s="108"/>
      <c r="W391" s="32"/>
      <c r="X391" s="32"/>
      <c r="Y391" s="32"/>
      <c r="Z391" s="32"/>
    </row>
    <row r="392" spans="1:26" ht="72" hidden="1" customHeight="1" x14ac:dyDescent="0.25">
      <c r="A392" s="105"/>
      <c r="B392" s="105"/>
      <c r="C392" s="108"/>
      <c r="D392" s="108"/>
      <c r="E392" s="108"/>
      <c r="F392" s="108"/>
      <c r="G392" s="108"/>
      <c r="H392" s="108"/>
      <c r="I392" s="108"/>
      <c r="J392" s="108"/>
      <c r="K392" s="108"/>
      <c r="L392" s="108"/>
      <c r="M392" s="32"/>
      <c r="N392" s="32"/>
      <c r="O392" s="32"/>
      <c r="P392" s="32"/>
      <c r="Q392" s="32"/>
      <c r="R392" s="32"/>
      <c r="S392" s="32"/>
      <c r="T392" s="108"/>
      <c r="U392" s="108"/>
      <c r="V392" s="108"/>
      <c r="W392" s="32"/>
      <c r="X392" s="32"/>
      <c r="Y392" s="32"/>
      <c r="Z392" s="32"/>
    </row>
    <row r="393" spans="1:26" ht="72" hidden="1" customHeight="1" x14ac:dyDescent="0.25">
      <c r="A393" s="105"/>
      <c r="B393" s="105"/>
      <c r="C393" s="108"/>
      <c r="D393" s="108"/>
      <c r="E393" s="108"/>
      <c r="F393" s="108"/>
      <c r="G393" s="108"/>
      <c r="H393" s="108"/>
      <c r="I393" s="108"/>
      <c r="J393" s="108"/>
      <c r="K393" s="108"/>
      <c r="L393" s="108"/>
      <c r="M393" s="32"/>
      <c r="N393" s="32"/>
      <c r="O393" s="32"/>
      <c r="P393" s="32"/>
      <c r="Q393" s="32"/>
      <c r="R393" s="32"/>
      <c r="S393" s="32"/>
      <c r="T393" s="108"/>
      <c r="U393" s="108"/>
      <c r="V393" s="108"/>
      <c r="W393" s="32"/>
      <c r="X393" s="32"/>
      <c r="Y393" s="32"/>
      <c r="Z393" s="32"/>
    </row>
    <row r="394" spans="1:26" ht="72" hidden="1" customHeight="1" x14ac:dyDescent="0.25">
      <c r="A394" s="105"/>
      <c r="B394" s="105"/>
      <c r="C394" s="108"/>
      <c r="D394" s="108"/>
      <c r="E394" s="108"/>
      <c r="F394" s="108"/>
      <c r="G394" s="108"/>
      <c r="H394" s="108"/>
      <c r="I394" s="108"/>
      <c r="J394" s="108"/>
      <c r="K394" s="108"/>
      <c r="L394" s="108"/>
      <c r="M394" s="32"/>
      <c r="N394" s="32"/>
      <c r="O394" s="32"/>
      <c r="P394" s="32"/>
      <c r="Q394" s="32"/>
      <c r="R394" s="32"/>
      <c r="S394" s="32"/>
      <c r="T394" s="108"/>
      <c r="U394" s="108"/>
      <c r="V394" s="108"/>
      <c r="W394" s="32"/>
      <c r="X394" s="32"/>
      <c r="Y394" s="32"/>
      <c r="Z394" s="32"/>
    </row>
    <row r="395" spans="1:26" ht="72" hidden="1" customHeight="1" x14ac:dyDescent="0.25">
      <c r="A395" s="105"/>
      <c r="B395" s="105"/>
      <c r="C395" s="108"/>
      <c r="D395" s="108"/>
      <c r="E395" s="108"/>
      <c r="F395" s="108"/>
      <c r="G395" s="108"/>
      <c r="H395" s="108"/>
      <c r="I395" s="108"/>
      <c r="J395" s="108"/>
      <c r="K395" s="108"/>
      <c r="L395" s="108"/>
      <c r="M395" s="32"/>
      <c r="N395" s="32"/>
      <c r="O395" s="32"/>
      <c r="P395" s="32"/>
      <c r="Q395" s="32"/>
      <c r="R395" s="32"/>
      <c r="S395" s="32"/>
      <c r="T395" s="108"/>
      <c r="U395" s="108"/>
      <c r="V395" s="108"/>
      <c r="W395" s="32"/>
      <c r="X395" s="32"/>
      <c r="Y395" s="32"/>
      <c r="Z395" s="32"/>
    </row>
    <row r="396" spans="1:26" ht="52.5" customHeight="1" x14ac:dyDescent="0.25">
      <c r="A396" s="106"/>
      <c r="B396" s="106"/>
      <c r="C396" s="109"/>
      <c r="D396" s="109"/>
      <c r="E396" s="109"/>
      <c r="F396" s="109"/>
      <c r="G396" s="109"/>
      <c r="H396" s="109"/>
      <c r="I396" s="109"/>
      <c r="J396" s="109"/>
      <c r="K396" s="109"/>
      <c r="L396" s="109"/>
      <c r="M396" s="32"/>
      <c r="N396" s="32"/>
      <c r="O396" s="32"/>
      <c r="P396" s="32"/>
      <c r="Q396" s="32"/>
      <c r="R396" s="32"/>
      <c r="S396" s="32"/>
      <c r="T396" s="109"/>
      <c r="U396" s="109"/>
      <c r="V396" s="109"/>
      <c r="W396" s="32"/>
      <c r="X396" s="32"/>
      <c r="Y396" s="32"/>
      <c r="Z396" s="32"/>
    </row>
    <row r="397" spans="1:26" ht="15" customHeight="1" x14ac:dyDescent="0.25">
      <c r="A397" s="163">
        <v>62</v>
      </c>
      <c r="B397" s="144" t="s">
        <v>22</v>
      </c>
      <c r="C397" s="107" t="s">
        <v>137</v>
      </c>
      <c r="D397" s="107" t="s">
        <v>182</v>
      </c>
      <c r="E397" s="147">
        <v>297051</v>
      </c>
      <c r="F397" s="107">
        <v>0</v>
      </c>
      <c r="G397" s="147">
        <v>282926.59999999998</v>
      </c>
      <c r="H397" s="107">
        <v>0</v>
      </c>
      <c r="I397" s="107">
        <v>0</v>
      </c>
      <c r="J397" s="107">
        <v>10524</v>
      </c>
      <c r="K397" s="147">
        <v>3220</v>
      </c>
      <c r="L397" s="107">
        <v>0</v>
      </c>
      <c r="M397" s="107">
        <v>0</v>
      </c>
      <c r="N397" s="107">
        <v>0</v>
      </c>
      <c r="O397" s="107">
        <v>0</v>
      </c>
      <c r="P397" s="107">
        <v>3220</v>
      </c>
      <c r="Q397" s="110">
        <v>11397</v>
      </c>
      <c r="R397" s="107">
        <v>0</v>
      </c>
      <c r="S397" s="141" t="s">
        <v>111</v>
      </c>
      <c r="T397" s="107" t="s">
        <v>42</v>
      </c>
      <c r="U397" s="107" t="s">
        <v>43</v>
      </c>
      <c r="V397" s="107" t="s">
        <v>405</v>
      </c>
      <c r="W397" s="107" t="s">
        <v>44</v>
      </c>
      <c r="X397" s="107" t="s">
        <v>270</v>
      </c>
      <c r="Y397" s="107" t="s">
        <v>272</v>
      </c>
      <c r="Z397" s="107" t="s">
        <v>240</v>
      </c>
    </row>
    <row r="398" spans="1:26" x14ac:dyDescent="0.25">
      <c r="A398" s="163"/>
      <c r="B398" s="145"/>
      <c r="C398" s="117"/>
      <c r="D398" s="117"/>
      <c r="E398" s="148"/>
      <c r="F398" s="117"/>
      <c r="G398" s="148"/>
      <c r="H398" s="117"/>
      <c r="I398" s="117"/>
      <c r="J398" s="117"/>
      <c r="K398" s="148"/>
      <c r="L398" s="117"/>
      <c r="M398" s="117"/>
      <c r="N398" s="117"/>
      <c r="O398" s="117"/>
      <c r="P398" s="117"/>
      <c r="Q398" s="139"/>
      <c r="R398" s="117"/>
      <c r="S398" s="142"/>
      <c r="T398" s="117"/>
      <c r="U398" s="117"/>
      <c r="V398" s="117"/>
      <c r="W398" s="117"/>
      <c r="X398" s="117"/>
      <c r="Y398" s="117"/>
      <c r="Z398" s="117"/>
    </row>
    <row r="399" spans="1:26" x14ac:dyDescent="0.25">
      <c r="A399" s="163"/>
      <c r="B399" s="145"/>
      <c r="C399" s="117"/>
      <c r="D399" s="117"/>
      <c r="E399" s="148"/>
      <c r="F399" s="117"/>
      <c r="G399" s="148"/>
      <c r="H399" s="117"/>
      <c r="I399" s="117"/>
      <c r="J399" s="117"/>
      <c r="K399" s="148"/>
      <c r="L399" s="117"/>
      <c r="M399" s="117"/>
      <c r="N399" s="117"/>
      <c r="O399" s="117"/>
      <c r="P399" s="117"/>
      <c r="Q399" s="139"/>
      <c r="R399" s="117"/>
      <c r="S399" s="142"/>
      <c r="T399" s="117"/>
      <c r="U399" s="117"/>
      <c r="V399" s="117"/>
      <c r="W399" s="117"/>
      <c r="X399" s="117"/>
      <c r="Y399" s="117"/>
      <c r="Z399" s="117"/>
    </row>
    <row r="400" spans="1:26" x14ac:dyDescent="0.25">
      <c r="A400" s="163"/>
      <c r="B400" s="145"/>
      <c r="C400" s="117"/>
      <c r="D400" s="117"/>
      <c r="E400" s="148"/>
      <c r="F400" s="117"/>
      <c r="G400" s="148"/>
      <c r="H400" s="117"/>
      <c r="I400" s="117"/>
      <c r="J400" s="117"/>
      <c r="K400" s="148"/>
      <c r="L400" s="117"/>
      <c r="M400" s="117"/>
      <c r="N400" s="117"/>
      <c r="O400" s="117"/>
      <c r="P400" s="117"/>
      <c r="Q400" s="139"/>
      <c r="R400" s="117"/>
      <c r="S400" s="142"/>
      <c r="T400" s="117"/>
      <c r="U400" s="117"/>
      <c r="V400" s="117"/>
      <c r="W400" s="117"/>
      <c r="X400" s="117"/>
      <c r="Y400" s="117"/>
      <c r="Z400" s="117"/>
    </row>
    <row r="401" spans="1:26" x14ac:dyDescent="0.25">
      <c r="A401" s="163"/>
      <c r="B401" s="145"/>
      <c r="C401" s="117"/>
      <c r="D401" s="117"/>
      <c r="E401" s="148"/>
      <c r="F401" s="117"/>
      <c r="G401" s="148"/>
      <c r="H401" s="117"/>
      <c r="I401" s="117"/>
      <c r="J401" s="117"/>
      <c r="K401" s="148"/>
      <c r="L401" s="117"/>
      <c r="M401" s="117"/>
      <c r="N401" s="117"/>
      <c r="O401" s="117"/>
      <c r="P401" s="117"/>
      <c r="Q401" s="139"/>
      <c r="R401" s="117"/>
      <c r="S401" s="142"/>
      <c r="T401" s="117"/>
      <c r="U401" s="117"/>
      <c r="V401" s="117"/>
      <c r="W401" s="117"/>
      <c r="X401" s="117"/>
      <c r="Y401" s="117"/>
      <c r="Z401" s="117"/>
    </row>
    <row r="402" spans="1:26" x14ac:dyDescent="0.25">
      <c r="A402" s="163"/>
      <c r="B402" s="145"/>
      <c r="C402" s="117"/>
      <c r="D402" s="117"/>
      <c r="E402" s="148"/>
      <c r="F402" s="117"/>
      <c r="G402" s="148"/>
      <c r="H402" s="117"/>
      <c r="I402" s="117"/>
      <c r="J402" s="117"/>
      <c r="K402" s="148"/>
      <c r="L402" s="117"/>
      <c r="M402" s="117"/>
      <c r="N402" s="117"/>
      <c r="O402" s="117"/>
      <c r="P402" s="117"/>
      <c r="Q402" s="139"/>
      <c r="R402" s="117"/>
      <c r="S402" s="142"/>
      <c r="T402" s="117"/>
      <c r="U402" s="117"/>
      <c r="V402" s="117"/>
      <c r="W402" s="117"/>
      <c r="X402" s="117"/>
      <c r="Y402" s="117"/>
      <c r="Z402" s="117"/>
    </row>
    <row r="403" spans="1:26" ht="69" customHeight="1" x14ac:dyDescent="0.25">
      <c r="A403" s="163"/>
      <c r="B403" s="145"/>
      <c r="C403" s="117"/>
      <c r="D403" s="117"/>
      <c r="E403" s="148"/>
      <c r="F403" s="117"/>
      <c r="G403" s="148"/>
      <c r="H403" s="117"/>
      <c r="I403" s="117"/>
      <c r="J403" s="117"/>
      <c r="K403" s="148"/>
      <c r="L403" s="117"/>
      <c r="M403" s="117"/>
      <c r="N403" s="117"/>
      <c r="O403" s="117"/>
      <c r="P403" s="117"/>
      <c r="Q403" s="139"/>
      <c r="R403" s="117"/>
      <c r="S403" s="142"/>
      <c r="T403" s="117"/>
      <c r="U403" s="117"/>
      <c r="V403" s="117"/>
      <c r="W403" s="117"/>
      <c r="X403" s="117"/>
      <c r="Y403" s="117"/>
      <c r="Z403" s="117"/>
    </row>
    <row r="404" spans="1:26" ht="20.25" customHeight="1" x14ac:dyDescent="0.25">
      <c r="A404" s="163"/>
      <c r="B404" s="145"/>
      <c r="C404" s="117"/>
      <c r="D404" s="117"/>
      <c r="E404" s="148"/>
      <c r="F404" s="117"/>
      <c r="G404" s="148"/>
      <c r="H404" s="117"/>
      <c r="I404" s="117"/>
      <c r="J404" s="117"/>
      <c r="K404" s="148"/>
      <c r="L404" s="117"/>
      <c r="M404" s="117"/>
      <c r="N404" s="117"/>
      <c r="O404" s="117"/>
      <c r="P404" s="117"/>
      <c r="Q404" s="139"/>
      <c r="R404" s="117"/>
      <c r="S404" s="142"/>
      <c r="T404" s="117"/>
      <c r="U404" s="117"/>
      <c r="V404" s="117"/>
      <c r="W404" s="117"/>
      <c r="X404" s="117"/>
      <c r="Y404" s="117"/>
      <c r="Z404" s="117"/>
    </row>
    <row r="405" spans="1:26" ht="20.25" customHeight="1" x14ac:dyDescent="0.25">
      <c r="A405" s="163"/>
      <c r="B405" s="145"/>
      <c r="C405" s="117"/>
      <c r="D405" s="117"/>
      <c r="E405" s="148"/>
      <c r="F405" s="117"/>
      <c r="G405" s="148"/>
      <c r="H405" s="117"/>
      <c r="I405" s="117"/>
      <c r="J405" s="117"/>
      <c r="K405" s="148"/>
      <c r="L405" s="117"/>
      <c r="M405" s="117"/>
      <c r="N405" s="117"/>
      <c r="O405" s="117"/>
      <c r="P405" s="117"/>
      <c r="Q405" s="139"/>
      <c r="R405" s="117"/>
      <c r="S405" s="142"/>
      <c r="T405" s="117"/>
      <c r="U405" s="117"/>
      <c r="V405" s="117"/>
      <c r="W405" s="117"/>
      <c r="X405" s="117"/>
      <c r="Y405" s="117"/>
      <c r="Z405" s="117"/>
    </row>
    <row r="406" spans="1:26" ht="36.75" customHeight="1" x14ac:dyDescent="0.25">
      <c r="A406" s="163"/>
      <c r="B406" s="146"/>
      <c r="C406" s="118"/>
      <c r="D406" s="118"/>
      <c r="E406" s="149"/>
      <c r="F406" s="118"/>
      <c r="G406" s="149"/>
      <c r="H406" s="118"/>
      <c r="I406" s="118"/>
      <c r="J406" s="118"/>
      <c r="K406" s="149"/>
      <c r="L406" s="118"/>
      <c r="M406" s="118"/>
      <c r="N406" s="118"/>
      <c r="O406" s="118"/>
      <c r="P406" s="118"/>
      <c r="Q406" s="140"/>
      <c r="R406" s="118"/>
      <c r="S406" s="143"/>
      <c r="T406" s="118"/>
      <c r="U406" s="118"/>
      <c r="V406" s="118"/>
      <c r="W406" s="118"/>
      <c r="X406" s="118"/>
      <c r="Y406" s="118"/>
      <c r="Z406" s="118"/>
    </row>
    <row r="407" spans="1:26" x14ac:dyDescent="0.25">
      <c r="A407" s="7"/>
      <c r="B407" s="6"/>
      <c r="C407" s="3" t="s">
        <v>68</v>
      </c>
      <c r="D407" s="3"/>
      <c r="E407" s="4">
        <f t="shared" ref="E407:R407" si="5">SUM(E383:E406)</f>
        <v>315950</v>
      </c>
      <c r="F407" s="4">
        <f t="shared" si="5"/>
        <v>15149</v>
      </c>
      <c r="G407" s="4">
        <f t="shared" si="5"/>
        <v>282926.59999999998</v>
      </c>
      <c r="H407" s="4">
        <f t="shared" si="5"/>
        <v>0</v>
      </c>
      <c r="I407" s="4">
        <f t="shared" si="5"/>
        <v>0</v>
      </c>
      <c r="J407" s="4">
        <f t="shared" si="5"/>
        <v>10524</v>
      </c>
      <c r="K407" s="4">
        <f t="shared" si="5"/>
        <v>7527</v>
      </c>
      <c r="L407" s="4">
        <f t="shared" si="5"/>
        <v>2800</v>
      </c>
      <c r="M407" s="4">
        <f t="shared" si="5"/>
        <v>0</v>
      </c>
      <c r="N407" s="4">
        <f t="shared" si="5"/>
        <v>0</v>
      </c>
      <c r="O407" s="4">
        <f t="shared" si="5"/>
        <v>0</v>
      </c>
      <c r="P407" s="4">
        <f t="shared" si="5"/>
        <v>3220</v>
      </c>
      <c r="Q407" s="4">
        <f t="shared" si="5"/>
        <v>13922</v>
      </c>
      <c r="R407" s="4">
        <f t="shared" si="5"/>
        <v>505</v>
      </c>
      <c r="S407" s="5"/>
      <c r="T407" s="3"/>
      <c r="U407" s="3"/>
      <c r="V407" s="3"/>
      <c r="W407" s="3"/>
      <c r="X407" s="3"/>
      <c r="Y407" s="3"/>
      <c r="Z407" s="9"/>
    </row>
    <row r="408" spans="1:26" ht="15" customHeight="1" x14ac:dyDescent="0.25">
      <c r="A408" s="211"/>
      <c r="B408" s="150" t="s">
        <v>1</v>
      </c>
      <c r="C408" s="114" t="s">
        <v>0</v>
      </c>
      <c r="D408" s="114" t="s">
        <v>143</v>
      </c>
      <c r="E408" s="131" t="s">
        <v>9</v>
      </c>
      <c r="F408" s="132"/>
      <c r="G408" s="132"/>
      <c r="H408" s="132"/>
      <c r="I408" s="132"/>
      <c r="J408" s="132"/>
      <c r="K408" s="132"/>
      <c r="L408" s="132"/>
      <c r="M408" s="132"/>
      <c r="N408" s="132"/>
      <c r="O408" s="132"/>
      <c r="P408" s="133"/>
      <c r="Q408" s="131" t="s">
        <v>10</v>
      </c>
      <c r="R408" s="133"/>
      <c r="S408" s="114" t="s">
        <v>58</v>
      </c>
      <c r="T408" s="114" t="s">
        <v>13</v>
      </c>
      <c r="U408" s="114" t="s">
        <v>14</v>
      </c>
      <c r="V408" s="114" t="s">
        <v>15</v>
      </c>
      <c r="W408" s="114" t="s">
        <v>16</v>
      </c>
      <c r="X408" s="114" t="s">
        <v>222</v>
      </c>
      <c r="Y408" s="156" t="s">
        <v>223</v>
      </c>
      <c r="Z408" s="156" t="s">
        <v>146</v>
      </c>
    </row>
    <row r="409" spans="1:26" ht="15" customHeight="1" x14ac:dyDescent="0.25">
      <c r="A409" s="211"/>
      <c r="B409" s="151"/>
      <c r="C409" s="115"/>
      <c r="D409" s="115"/>
      <c r="E409" s="131" t="s">
        <v>2</v>
      </c>
      <c r="F409" s="132"/>
      <c r="G409" s="132"/>
      <c r="H409" s="132"/>
      <c r="I409" s="132"/>
      <c r="J409" s="133"/>
      <c r="K409" s="131" t="s">
        <v>3</v>
      </c>
      <c r="L409" s="132"/>
      <c r="M409" s="132"/>
      <c r="N409" s="132"/>
      <c r="O409" s="132"/>
      <c r="P409" s="133"/>
      <c r="Q409" s="114" t="s">
        <v>11</v>
      </c>
      <c r="R409" s="114" t="s">
        <v>12</v>
      </c>
      <c r="S409" s="115"/>
      <c r="T409" s="115"/>
      <c r="U409" s="115"/>
      <c r="V409" s="115"/>
      <c r="W409" s="115"/>
      <c r="X409" s="115"/>
      <c r="Y409" s="156"/>
      <c r="Z409" s="156"/>
    </row>
    <row r="410" spans="1:26" x14ac:dyDescent="0.25">
      <c r="A410" s="211"/>
      <c r="B410" s="152"/>
      <c r="C410" s="116"/>
      <c r="D410" s="115"/>
      <c r="E410" s="14" t="s">
        <v>8</v>
      </c>
      <c r="F410" s="14" t="s">
        <v>4</v>
      </c>
      <c r="G410" s="1" t="s">
        <v>5</v>
      </c>
      <c r="H410" s="1" t="s">
        <v>6</v>
      </c>
      <c r="I410" s="1" t="s">
        <v>23</v>
      </c>
      <c r="J410" s="1" t="s">
        <v>7</v>
      </c>
      <c r="K410" s="1" t="s">
        <v>8</v>
      </c>
      <c r="L410" s="1" t="s">
        <v>4</v>
      </c>
      <c r="M410" s="1" t="s">
        <v>5</v>
      </c>
      <c r="N410" s="1" t="s">
        <v>6</v>
      </c>
      <c r="O410" s="1" t="s">
        <v>23</v>
      </c>
      <c r="P410" s="1" t="s">
        <v>7</v>
      </c>
      <c r="Q410" s="116"/>
      <c r="R410" s="116"/>
      <c r="S410" s="116"/>
      <c r="T410" s="116"/>
      <c r="U410" s="116"/>
      <c r="V410" s="116"/>
      <c r="W410" s="116"/>
      <c r="X410" s="116"/>
      <c r="Y410" s="156"/>
      <c r="Z410" s="156"/>
    </row>
    <row r="411" spans="1:26" x14ac:dyDescent="0.25">
      <c r="A411" s="1"/>
      <c r="B411" s="36">
        <v>1</v>
      </c>
      <c r="C411" s="1">
        <v>2</v>
      </c>
      <c r="D411" s="116"/>
      <c r="E411" s="1">
        <v>3</v>
      </c>
      <c r="F411" s="1">
        <v>4</v>
      </c>
      <c r="G411" s="1">
        <v>5</v>
      </c>
      <c r="H411" s="1">
        <v>6</v>
      </c>
      <c r="I411" s="1">
        <v>7</v>
      </c>
      <c r="J411" s="1">
        <v>8</v>
      </c>
      <c r="K411" s="1">
        <v>9</v>
      </c>
      <c r="L411" s="1">
        <v>10</v>
      </c>
      <c r="M411" s="1">
        <v>11</v>
      </c>
      <c r="N411" s="1">
        <v>12</v>
      </c>
      <c r="O411" s="1">
        <v>13</v>
      </c>
      <c r="P411" s="1">
        <v>14</v>
      </c>
      <c r="Q411" s="1">
        <v>15</v>
      </c>
      <c r="R411" s="1">
        <v>16</v>
      </c>
      <c r="S411" s="1">
        <v>17</v>
      </c>
      <c r="T411" s="1">
        <v>18</v>
      </c>
      <c r="U411" s="1">
        <v>19</v>
      </c>
      <c r="V411" s="14">
        <v>20</v>
      </c>
      <c r="W411" s="1">
        <v>21</v>
      </c>
      <c r="X411" s="1">
        <v>21</v>
      </c>
      <c r="Y411" s="1">
        <v>21</v>
      </c>
      <c r="Z411" s="14"/>
    </row>
    <row r="412" spans="1:26" ht="33.75" customHeight="1" x14ac:dyDescent="0.25">
      <c r="A412" s="77"/>
      <c r="B412" s="39"/>
      <c r="C412" s="2"/>
      <c r="D412" s="24"/>
      <c r="E412" s="183" t="s">
        <v>71</v>
      </c>
      <c r="F412" s="184"/>
      <c r="G412" s="184"/>
      <c r="H412" s="184"/>
      <c r="I412" s="184"/>
      <c r="J412" s="184"/>
      <c r="K412" s="184"/>
      <c r="L412" s="184"/>
      <c r="M412" s="184"/>
      <c r="N412" s="184"/>
      <c r="O412" s="184"/>
      <c r="P412" s="184"/>
      <c r="Q412" s="184"/>
      <c r="R412" s="184"/>
      <c r="S412" s="184"/>
      <c r="T412" s="184"/>
      <c r="U412" s="184"/>
      <c r="V412" s="185"/>
      <c r="W412" s="2"/>
      <c r="X412" s="2"/>
      <c r="Y412" s="2"/>
      <c r="Z412" s="2"/>
    </row>
    <row r="413" spans="1:26" ht="15" customHeight="1" x14ac:dyDescent="0.25">
      <c r="A413" s="163">
        <v>63</v>
      </c>
      <c r="B413" s="177" t="s">
        <v>17</v>
      </c>
      <c r="C413" s="107" t="s">
        <v>138</v>
      </c>
      <c r="D413" s="107" t="s">
        <v>183</v>
      </c>
      <c r="E413" s="147">
        <v>13304.5</v>
      </c>
      <c r="F413" s="107">
        <v>184.5</v>
      </c>
      <c r="G413" s="107">
        <v>0</v>
      </c>
      <c r="H413" s="107">
        <v>0</v>
      </c>
      <c r="I413" s="107">
        <v>0</v>
      </c>
      <c r="J413" s="110">
        <v>13120</v>
      </c>
      <c r="K413" s="107">
        <v>7819</v>
      </c>
      <c r="L413" s="107">
        <v>184.5</v>
      </c>
      <c r="M413" s="107">
        <v>0</v>
      </c>
      <c r="N413" s="107">
        <v>0</v>
      </c>
      <c r="O413" s="107">
        <v>0</v>
      </c>
      <c r="P413" s="107">
        <v>7634.4</v>
      </c>
      <c r="Q413" s="107">
        <v>200</v>
      </c>
      <c r="R413" s="147">
        <v>112</v>
      </c>
      <c r="S413" s="107" t="s">
        <v>148</v>
      </c>
      <c r="T413" s="107" t="s">
        <v>45</v>
      </c>
      <c r="U413" s="107" t="s">
        <v>46</v>
      </c>
      <c r="V413" s="107" t="s">
        <v>515</v>
      </c>
      <c r="W413" s="107" t="s">
        <v>458</v>
      </c>
      <c r="X413" s="107" t="s">
        <v>273</v>
      </c>
      <c r="Y413" s="159" t="s">
        <v>274</v>
      </c>
      <c r="Z413" s="173">
        <v>45650</v>
      </c>
    </row>
    <row r="414" spans="1:26" x14ac:dyDescent="0.25">
      <c r="A414" s="163"/>
      <c r="B414" s="178"/>
      <c r="C414" s="117"/>
      <c r="D414" s="117"/>
      <c r="E414" s="148"/>
      <c r="F414" s="117"/>
      <c r="G414" s="117"/>
      <c r="H414" s="117"/>
      <c r="I414" s="117"/>
      <c r="J414" s="139"/>
      <c r="K414" s="117"/>
      <c r="L414" s="117"/>
      <c r="M414" s="117"/>
      <c r="N414" s="117"/>
      <c r="O414" s="117"/>
      <c r="P414" s="117"/>
      <c r="Q414" s="117"/>
      <c r="R414" s="117"/>
      <c r="S414" s="117"/>
      <c r="T414" s="117"/>
      <c r="U414" s="117"/>
      <c r="V414" s="117"/>
      <c r="W414" s="117"/>
      <c r="X414" s="117"/>
      <c r="Y414" s="159"/>
      <c r="Z414" s="117"/>
    </row>
    <row r="415" spans="1:26" x14ac:dyDescent="0.25">
      <c r="A415" s="163"/>
      <c r="B415" s="178"/>
      <c r="C415" s="117"/>
      <c r="D415" s="117"/>
      <c r="E415" s="148"/>
      <c r="F415" s="117"/>
      <c r="G415" s="117"/>
      <c r="H415" s="117"/>
      <c r="I415" s="117"/>
      <c r="J415" s="139"/>
      <c r="K415" s="117"/>
      <c r="L415" s="117"/>
      <c r="M415" s="117"/>
      <c r="N415" s="117"/>
      <c r="O415" s="117"/>
      <c r="P415" s="117"/>
      <c r="Q415" s="117"/>
      <c r="R415" s="117"/>
      <c r="S415" s="117"/>
      <c r="T415" s="117"/>
      <c r="U415" s="117"/>
      <c r="V415" s="117"/>
      <c r="W415" s="117"/>
      <c r="X415" s="117"/>
      <c r="Y415" s="159"/>
      <c r="Z415" s="117"/>
    </row>
    <row r="416" spans="1:26" x14ac:dyDescent="0.25">
      <c r="A416" s="163"/>
      <c r="B416" s="178"/>
      <c r="C416" s="117"/>
      <c r="D416" s="117"/>
      <c r="E416" s="148"/>
      <c r="F416" s="117"/>
      <c r="G416" s="117"/>
      <c r="H416" s="117"/>
      <c r="I416" s="117"/>
      <c r="J416" s="139"/>
      <c r="K416" s="117"/>
      <c r="L416" s="117"/>
      <c r="M416" s="117"/>
      <c r="N416" s="117"/>
      <c r="O416" s="117"/>
      <c r="P416" s="117"/>
      <c r="Q416" s="117"/>
      <c r="R416" s="117"/>
      <c r="S416" s="117"/>
      <c r="T416" s="117"/>
      <c r="U416" s="117"/>
      <c r="V416" s="117"/>
      <c r="W416" s="117"/>
      <c r="X416" s="117"/>
      <c r="Y416" s="159"/>
      <c r="Z416" s="117"/>
    </row>
    <row r="417" spans="1:26" x14ac:dyDescent="0.25">
      <c r="A417" s="163"/>
      <c r="B417" s="178"/>
      <c r="C417" s="117"/>
      <c r="D417" s="117"/>
      <c r="E417" s="148"/>
      <c r="F417" s="117"/>
      <c r="G417" s="117"/>
      <c r="H417" s="117"/>
      <c r="I417" s="117"/>
      <c r="J417" s="139"/>
      <c r="K417" s="117"/>
      <c r="L417" s="117"/>
      <c r="M417" s="117"/>
      <c r="N417" s="117"/>
      <c r="O417" s="117"/>
      <c r="P417" s="117"/>
      <c r="Q417" s="117"/>
      <c r="R417" s="117"/>
      <c r="S417" s="117"/>
      <c r="T417" s="117"/>
      <c r="U417" s="117"/>
      <c r="V417" s="117"/>
      <c r="W417" s="117"/>
      <c r="X417" s="117"/>
      <c r="Y417" s="159"/>
      <c r="Z417" s="117"/>
    </row>
    <row r="418" spans="1:26" x14ac:dyDescent="0.25">
      <c r="A418" s="163"/>
      <c r="B418" s="178"/>
      <c r="C418" s="117"/>
      <c r="D418" s="117"/>
      <c r="E418" s="148"/>
      <c r="F418" s="117"/>
      <c r="G418" s="117"/>
      <c r="H418" s="117"/>
      <c r="I418" s="117"/>
      <c r="J418" s="139"/>
      <c r="K418" s="117"/>
      <c r="L418" s="117"/>
      <c r="M418" s="117"/>
      <c r="N418" s="117"/>
      <c r="O418" s="117"/>
      <c r="P418" s="117"/>
      <c r="Q418" s="117"/>
      <c r="R418" s="117"/>
      <c r="S418" s="117"/>
      <c r="T418" s="117"/>
      <c r="U418" s="117"/>
      <c r="V418" s="117"/>
      <c r="W418" s="117"/>
      <c r="X418" s="117"/>
      <c r="Y418" s="159"/>
      <c r="Z418" s="117"/>
    </row>
    <row r="419" spans="1:26" ht="24.75" customHeight="1" x14ac:dyDescent="0.25">
      <c r="A419" s="163"/>
      <c r="B419" s="178"/>
      <c r="C419" s="117"/>
      <c r="D419" s="117"/>
      <c r="E419" s="148"/>
      <c r="F419" s="117"/>
      <c r="G419" s="117"/>
      <c r="H419" s="117"/>
      <c r="I419" s="117"/>
      <c r="J419" s="139"/>
      <c r="K419" s="117"/>
      <c r="L419" s="117"/>
      <c r="M419" s="117"/>
      <c r="N419" s="117"/>
      <c r="O419" s="117"/>
      <c r="P419" s="117"/>
      <c r="Q419" s="117"/>
      <c r="R419" s="117"/>
      <c r="S419" s="117"/>
      <c r="T419" s="117"/>
      <c r="U419" s="117"/>
      <c r="V419" s="117"/>
      <c r="W419" s="117"/>
      <c r="X419" s="117"/>
      <c r="Y419" s="159"/>
      <c r="Z419" s="117"/>
    </row>
    <row r="420" spans="1:26" ht="24" customHeight="1" x14ac:dyDescent="0.25">
      <c r="A420" s="163"/>
      <c r="B420" s="178"/>
      <c r="C420" s="117"/>
      <c r="D420" s="117"/>
      <c r="E420" s="148"/>
      <c r="F420" s="117"/>
      <c r="G420" s="117"/>
      <c r="H420" s="117"/>
      <c r="I420" s="117"/>
      <c r="J420" s="139"/>
      <c r="K420" s="117"/>
      <c r="L420" s="117"/>
      <c r="M420" s="117"/>
      <c r="N420" s="117"/>
      <c r="O420" s="117"/>
      <c r="P420" s="117"/>
      <c r="Q420" s="117"/>
      <c r="R420" s="117"/>
      <c r="S420" s="117"/>
      <c r="T420" s="117"/>
      <c r="U420" s="117"/>
      <c r="V420" s="117"/>
      <c r="W420" s="117"/>
      <c r="X420" s="117"/>
      <c r="Y420" s="159"/>
      <c r="Z420" s="117"/>
    </row>
    <row r="421" spans="1:26" x14ac:dyDescent="0.25">
      <c r="A421" s="163"/>
      <c r="B421" s="178"/>
      <c r="C421" s="117"/>
      <c r="D421" s="117"/>
      <c r="E421" s="148"/>
      <c r="F421" s="117"/>
      <c r="G421" s="117"/>
      <c r="H421" s="117"/>
      <c r="I421" s="117"/>
      <c r="J421" s="139"/>
      <c r="K421" s="117"/>
      <c r="L421" s="117"/>
      <c r="M421" s="117"/>
      <c r="N421" s="117"/>
      <c r="O421" s="117"/>
      <c r="P421" s="117"/>
      <c r="Q421" s="117"/>
      <c r="R421" s="117"/>
      <c r="S421" s="117"/>
      <c r="T421" s="117"/>
      <c r="U421" s="117"/>
      <c r="V421" s="117"/>
      <c r="W421" s="117"/>
      <c r="X421" s="117"/>
      <c r="Y421" s="159"/>
      <c r="Z421" s="117"/>
    </row>
    <row r="422" spans="1:26" ht="41.25" customHeight="1" x14ac:dyDescent="0.25">
      <c r="A422" s="163"/>
      <c r="B422" s="179"/>
      <c r="C422" s="118"/>
      <c r="D422" s="118"/>
      <c r="E422" s="149"/>
      <c r="F422" s="118"/>
      <c r="G422" s="118"/>
      <c r="H422" s="118"/>
      <c r="I422" s="118"/>
      <c r="J422" s="140"/>
      <c r="K422" s="118"/>
      <c r="L422" s="118"/>
      <c r="M422" s="118"/>
      <c r="N422" s="118"/>
      <c r="O422" s="118"/>
      <c r="P422" s="118"/>
      <c r="Q422" s="118"/>
      <c r="R422" s="118"/>
      <c r="S422" s="118"/>
      <c r="T422" s="118"/>
      <c r="U422" s="118"/>
      <c r="V422" s="118"/>
      <c r="W422" s="118"/>
      <c r="X422" s="118"/>
      <c r="Y422" s="159"/>
      <c r="Z422" s="118"/>
    </row>
    <row r="423" spans="1:26" ht="81.75" customHeight="1" x14ac:dyDescent="0.25">
      <c r="A423" s="38">
        <v>64</v>
      </c>
      <c r="B423" s="82" t="s">
        <v>18</v>
      </c>
      <c r="C423" s="79" t="s">
        <v>586</v>
      </c>
      <c r="D423" s="79" t="s">
        <v>183</v>
      </c>
      <c r="E423" s="83">
        <v>6321.4698440000002</v>
      </c>
      <c r="F423" s="79">
        <v>6321</v>
      </c>
      <c r="G423" s="79">
        <v>0</v>
      </c>
      <c r="H423" s="79">
        <v>0</v>
      </c>
      <c r="I423" s="79">
        <v>0</v>
      </c>
      <c r="J423" s="84">
        <v>0</v>
      </c>
      <c r="K423" s="79">
        <v>0</v>
      </c>
      <c r="L423" s="79">
        <v>0</v>
      </c>
      <c r="M423" s="79">
        <v>0</v>
      </c>
      <c r="N423" s="79">
        <v>0</v>
      </c>
      <c r="O423" s="79">
        <v>0</v>
      </c>
      <c r="P423" s="79">
        <v>0</v>
      </c>
      <c r="Q423" s="79">
        <v>79</v>
      </c>
      <c r="R423" s="79">
        <v>0</v>
      </c>
      <c r="S423" s="79" t="s">
        <v>397</v>
      </c>
      <c r="T423" s="79"/>
      <c r="U423" s="79" t="s">
        <v>46</v>
      </c>
      <c r="V423" s="79" t="s">
        <v>570</v>
      </c>
      <c r="W423" s="79" t="s">
        <v>571</v>
      </c>
      <c r="X423" s="79"/>
      <c r="Y423" s="81"/>
      <c r="Z423" s="79" t="s">
        <v>398</v>
      </c>
    </row>
    <row r="424" spans="1:26" ht="38.25" customHeight="1" x14ac:dyDescent="0.25">
      <c r="A424" s="7"/>
      <c r="B424" s="6"/>
      <c r="C424" s="3" t="s">
        <v>68</v>
      </c>
      <c r="D424" s="3"/>
      <c r="E424" s="4">
        <f>SUM(E413:E423)</f>
        <v>19625.969843999999</v>
      </c>
      <c r="F424" s="4">
        <f t="shared" ref="F424:P424" si="6">SUM(F413:F423)</f>
        <v>6505.5</v>
      </c>
      <c r="G424" s="4">
        <f t="shared" si="6"/>
        <v>0</v>
      </c>
      <c r="H424" s="4">
        <f t="shared" si="6"/>
        <v>0</v>
      </c>
      <c r="I424" s="4">
        <f t="shared" si="6"/>
        <v>0</v>
      </c>
      <c r="J424" s="4">
        <f t="shared" si="6"/>
        <v>13120</v>
      </c>
      <c r="K424" s="4">
        <f t="shared" si="6"/>
        <v>7819</v>
      </c>
      <c r="L424" s="4">
        <f t="shared" si="6"/>
        <v>184.5</v>
      </c>
      <c r="M424" s="4">
        <f t="shared" si="6"/>
        <v>0</v>
      </c>
      <c r="N424" s="4">
        <f t="shared" si="6"/>
        <v>0</v>
      </c>
      <c r="O424" s="4">
        <f t="shared" si="6"/>
        <v>0</v>
      </c>
      <c r="P424" s="4">
        <f t="shared" si="6"/>
        <v>7634.4</v>
      </c>
      <c r="Q424" s="4">
        <f>SUM(Q413:Q423)</f>
        <v>279</v>
      </c>
      <c r="R424" s="4">
        <f>SUM(R413:R423)</f>
        <v>112</v>
      </c>
      <c r="S424" s="3"/>
      <c r="T424" s="3"/>
      <c r="U424" s="3"/>
      <c r="V424" s="3"/>
      <c r="W424" s="3"/>
      <c r="X424" s="3"/>
      <c r="Y424" s="9"/>
      <c r="Z424" s="3"/>
    </row>
    <row r="425" spans="1:26" ht="51.75" customHeight="1" x14ac:dyDescent="0.25">
      <c r="A425" s="7"/>
      <c r="B425" s="18"/>
      <c r="C425" s="7" t="s">
        <v>399</v>
      </c>
      <c r="D425" s="7"/>
      <c r="E425" s="15">
        <f t="shared" ref="E425:R425" si="7">E424+E407+E377+E296+E241+E146+E128+E100</f>
        <v>498197.991844</v>
      </c>
      <c r="F425" s="15">
        <f t="shared" si="7"/>
        <v>133367.34</v>
      </c>
      <c r="G425" s="15">
        <f t="shared" si="7"/>
        <v>316268.587</v>
      </c>
      <c r="H425" s="15">
        <f t="shared" si="7"/>
        <v>388.83</v>
      </c>
      <c r="I425" s="15">
        <f t="shared" si="7"/>
        <v>1337</v>
      </c>
      <c r="J425" s="15">
        <f t="shared" si="7"/>
        <v>25540.880000000001</v>
      </c>
      <c r="K425" s="15">
        <f t="shared" si="7"/>
        <v>73557.222000000009</v>
      </c>
      <c r="L425" s="15">
        <f t="shared" si="7"/>
        <v>20163.571999999996</v>
      </c>
      <c r="M425" s="15">
        <f t="shared" si="7"/>
        <v>8324.74</v>
      </c>
      <c r="N425" s="15">
        <f t="shared" si="7"/>
        <v>891.63599999999997</v>
      </c>
      <c r="O425" s="15">
        <f t="shared" si="7"/>
        <v>20</v>
      </c>
      <c r="P425" s="15">
        <f t="shared" si="7"/>
        <v>12017.199999999999</v>
      </c>
      <c r="Q425" s="15">
        <f t="shared" si="7"/>
        <v>25777</v>
      </c>
      <c r="R425" s="15">
        <f t="shared" si="7"/>
        <v>2995</v>
      </c>
      <c r="S425" s="7"/>
      <c r="T425" s="7"/>
      <c r="U425" s="7"/>
      <c r="V425" s="9"/>
      <c r="W425" s="7"/>
      <c r="X425" s="7"/>
      <c r="Y425" s="7"/>
      <c r="Z425" s="7"/>
    </row>
    <row r="426" spans="1:26" ht="15" customHeight="1" x14ac:dyDescent="0.25">
      <c r="A426" s="156"/>
      <c r="B426" s="215" t="s">
        <v>1</v>
      </c>
      <c r="C426" s="114" t="s">
        <v>142</v>
      </c>
      <c r="D426" s="114" t="s">
        <v>143</v>
      </c>
      <c r="E426" s="131" t="s">
        <v>9</v>
      </c>
      <c r="F426" s="132"/>
      <c r="G426" s="132"/>
      <c r="H426" s="132"/>
      <c r="I426" s="132"/>
      <c r="J426" s="132"/>
      <c r="K426" s="132"/>
      <c r="L426" s="132"/>
      <c r="M426" s="132"/>
      <c r="N426" s="132"/>
      <c r="O426" s="132"/>
      <c r="P426" s="133"/>
      <c r="Q426" s="131" t="s">
        <v>10</v>
      </c>
      <c r="R426" s="133"/>
      <c r="S426" s="114" t="s">
        <v>58</v>
      </c>
      <c r="T426" s="114" t="s">
        <v>13</v>
      </c>
      <c r="U426" s="114" t="s">
        <v>14</v>
      </c>
      <c r="V426" s="114" t="s">
        <v>15</v>
      </c>
      <c r="W426" s="114" t="s">
        <v>16</v>
      </c>
      <c r="X426" s="114" t="s">
        <v>222</v>
      </c>
      <c r="Y426" s="156" t="s">
        <v>223</v>
      </c>
      <c r="Z426" s="156" t="s">
        <v>146</v>
      </c>
    </row>
    <row r="427" spans="1:26" ht="15" customHeight="1" x14ac:dyDescent="0.25">
      <c r="A427" s="156"/>
      <c r="B427" s="216"/>
      <c r="C427" s="115"/>
      <c r="D427" s="115"/>
      <c r="E427" s="131" t="s">
        <v>144</v>
      </c>
      <c r="F427" s="132"/>
      <c r="G427" s="132"/>
      <c r="H427" s="132"/>
      <c r="I427" s="132"/>
      <c r="J427" s="133"/>
      <c r="K427" s="131" t="s">
        <v>145</v>
      </c>
      <c r="L427" s="132"/>
      <c r="M427" s="132"/>
      <c r="N427" s="132"/>
      <c r="O427" s="133"/>
      <c r="P427" s="23"/>
      <c r="Q427" s="114" t="s">
        <v>11</v>
      </c>
      <c r="R427" s="114" t="s">
        <v>12</v>
      </c>
      <c r="S427" s="115"/>
      <c r="T427" s="115"/>
      <c r="U427" s="115"/>
      <c r="V427" s="115"/>
      <c r="W427" s="115"/>
      <c r="X427" s="115"/>
      <c r="Y427" s="156"/>
      <c r="Z427" s="156"/>
    </row>
    <row r="428" spans="1:26" ht="42.75" customHeight="1" x14ac:dyDescent="0.25">
      <c r="A428" s="156"/>
      <c r="B428" s="217"/>
      <c r="C428" s="116"/>
      <c r="D428" s="116"/>
      <c r="E428" s="14" t="s">
        <v>8</v>
      </c>
      <c r="F428" s="1" t="s">
        <v>4</v>
      </c>
      <c r="G428" s="1" t="s">
        <v>5</v>
      </c>
      <c r="H428" s="1" t="s">
        <v>6</v>
      </c>
      <c r="I428" s="1" t="s">
        <v>7</v>
      </c>
      <c r="J428" s="1" t="s">
        <v>23</v>
      </c>
      <c r="K428" s="1" t="s">
        <v>8</v>
      </c>
      <c r="L428" s="1" t="s">
        <v>4</v>
      </c>
      <c r="M428" s="1" t="s">
        <v>5</v>
      </c>
      <c r="N428" s="1" t="s">
        <v>6</v>
      </c>
      <c r="O428" s="1" t="s">
        <v>7</v>
      </c>
      <c r="P428" s="23" t="s">
        <v>23</v>
      </c>
      <c r="Q428" s="116"/>
      <c r="R428" s="116"/>
      <c r="S428" s="116"/>
      <c r="T428" s="116"/>
      <c r="U428" s="116"/>
      <c r="V428" s="116"/>
      <c r="W428" s="116"/>
      <c r="X428" s="116"/>
      <c r="Y428" s="156"/>
      <c r="Z428" s="156"/>
    </row>
    <row r="429" spans="1:26" x14ac:dyDescent="0.25">
      <c r="A429" s="1">
        <v>1</v>
      </c>
      <c r="B429" s="36">
        <v>1</v>
      </c>
      <c r="C429" s="1">
        <v>2</v>
      </c>
      <c r="D429" s="1">
        <v>3</v>
      </c>
      <c r="E429" s="1">
        <v>4</v>
      </c>
      <c r="F429" s="1">
        <v>5</v>
      </c>
      <c r="G429" s="1">
        <v>6</v>
      </c>
      <c r="H429" s="1">
        <v>7</v>
      </c>
      <c r="I429" s="1">
        <v>8</v>
      </c>
      <c r="J429" s="1">
        <v>9</v>
      </c>
      <c r="K429" s="1">
        <v>10</v>
      </c>
      <c r="L429" s="1">
        <v>11</v>
      </c>
      <c r="M429" s="1">
        <v>12</v>
      </c>
      <c r="N429" s="1">
        <v>13</v>
      </c>
      <c r="O429" s="1">
        <v>14</v>
      </c>
      <c r="P429" s="1">
        <v>15</v>
      </c>
      <c r="Q429" s="1">
        <v>16</v>
      </c>
      <c r="R429" s="1">
        <v>17</v>
      </c>
      <c r="S429" s="1">
        <v>18</v>
      </c>
      <c r="T429" s="1">
        <v>19</v>
      </c>
      <c r="U429" s="14">
        <v>20</v>
      </c>
      <c r="V429" s="1">
        <v>21</v>
      </c>
      <c r="W429" s="1">
        <v>22</v>
      </c>
      <c r="X429" s="1">
        <v>22</v>
      </c>
      <c r="Y429" s="1">
        <v>22</v>
      </c>
      <c r="Z429" s="1">
        <v>25</v>
      </c>
    </row>
    <row r="430" spans="1:26" ht="37.5" customHeight="1" x14ac:dyDescent="0.25">
      <c r="A430" s="134" t="s">
        <v>292</v>
      </c>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72"/>
      <c r="X430" s="72"/>
      <c r="Y430" s="72"/>
      <c r="Z430" s="72"/>
    </row>
    <row r="431" spans="1:26" ht="92.25" customHeight="1" x14ac:dyDescent="0.25">
      <c r="A431" s="56">
        <v>1</v>
      </c>
      <c r="B431" s="60">
        <v>1</v>
      </c>
      <c r="C431" s="57" t="s">
        <v>147</v>
      </c>
      <c r="D431" s="57" t="s">
        <v>177</v>
      </c>
      <c r="E431" s="57">
        <v>25000</v>
      </c>
      <c r="F431" s="57">
        <v>0</v>
      </c>
      <c r="G431" s="57">
        <v>0</v>
      </c>
      <c r="H431" s="57">
        <v>0</v>
      </c>
      <c r="I431" s="57">
        <v>0</v>
      </c>
      <c r="J431" s="57">
        <v>0</v>
      </c>
      <c r="K431" s="57">
        <v>0</v>
      </c>
      <c r="L431" s="57">
        <v>0</v>
      </c>
      <c r="M431" s="57">
        <v>0</v>
      </c>
      <c r="N431" s="57">
        <v>0</v>
      </c>
      <c r="O431" s="57">
        <v>0</v>
      </c>
      <c r="P431" s="57">
        <v>0</v>
      </c>
      <c r="Q431" s="57">
        <v>700</v>
      </c>
      <c r="R431" s="57">
        <v>0</v>
      </c>
      <c r="S431" s="57" t="s">
        <v>354</v>
      </c>
      <c r="T431" s="57"/>
      <c r="U431" s="57" t="s">
        <v>353</v>
      </c>
      <c r="V431" s="57"/>
      <c r="W431" s="57"/>
      <c r="X431" s="57"/>
      <c r="Y431" s="57"/>
      <c r="Z431" s="57" t="s">
        <v>149</v>
      </c>
    </row>
    <row r="432" spans="1:26" ht="110.25" x14ac:dyDescent="0.25">
      <c r="A432" s="56">
        <v>2</v>
      </c>
      <c r="B432" s="60">
        <v>2</v>
      </c>
      <c r="C432" s="57" t="s">
        <v>178</v>
      </c>
      <c r="D432" s="57" t="s">
        <v>177</v>
      </c>
      <c r="E432" s="57">
        <v>185</v>
      </c>
      <c r="F432" s="57">
        <v>50</v>
      </c>
      <c r="G432" s="57">
        <v>135</v>
      </c>
      <c r="H432" s="57">
        <v>0</v>
      </c>
      <c r="I432" s="57">
        <v>0</v>
      </c>
      <c r="J432" s="57">
        <v>0</v>
      </c>
      <c r="K432" s="57">
        <v>0</v>
      </c>
      <c r="L432" s="57">
        <v>0</v>
      </c>
      <c r="M432" s="57">
        <v>0</v>
      </c>
      <c r="N432" s="57">
        <v>0</v>
      </c>
      <c r="O432" s="57">
        <v>0</v>
      </c>
      <c r="P432" s="57">
        <v>0</v>
      </c>
      <c r="Q432" s="57">
        <v>29</v>
      </c>
      <c r="R432" s="57">
        <v>0</v>
      </c>
      <c r="S432" s="57" t="s">
        <v>150</v>
      </c>
      <c r="T432" s="57"/>
      <c r="U432" s="57" t="s">
        <v>151</v>
      </c>
      <c r="V432" s="57"/>
      <c r="W432" s="57"/>
      <c r="X432" s="57"/>
      <c r="Y432" s="57"/>
      <c r="Z432" s="57" t="s">
        <v>149</v>
      </c>
    </row>
    <row r="433" spans="1:26" ht="159.75" customHeight="1" x14ac:dyDescent="0.25">
      <c r="A433" s="56">
        <v>3</v>
      </c>
      <c r="B433" s="60">
        <v>3</v>
      </c>
      <c r="C433" s="57" t="s">
        <v>168</v>
      </c>
      <c r="D433" s="57" t="s">
        <v>174</v>
      </c>
      <c r="E433" s="57">
        <v>16600</v>
      </c>
      <c r="F433" s="57">
        <v>0</v>
      </c>
      <c r="G433" s="57">
        <v>16600</v>
      </c>
      <c r="H433" s="57">
        <v>0</v>
      </c>
      <c r="I433" s="57">
        <v>0</v>
      </c>
      <c r="J433" s="57">
        <v>0</v>
      </c>
      <c r="K433" s="57">
        <v>0</v>
      </c>
      <c r="L433" s="57">
        <v>0</v>
      </c>
      <c r="M433" s="57">
        <v>0</v>
      </c>
      <c r="N433" s="57">
        <v>0</v>
      </c>
      <c r="O433" s="57">
        <v>0</v>
      </c>
      <c r="P433" s="57">
        <v>0</v>
      </c>
      <c r="Q433" s="57">
        <v>60</v>
      </c>
      <c r="R433" s="58">
        <v>0</v>
      </c>
      <c r="S433" s="57" t="s">
        <v>354</v>
      </c>
      <c r="T433" s="58"/>
      <c r="U433" s="57" t="s">
        <v>155</v>
      </c>
      <c r="V433" s="59"/>
      <c r="W433" s="58"/>
      <c r="X433" s="58"/>
      <c r="Y433" s="58"/>
      <c r="Z433" s="57" t="s">
        <v>153</v>
      </c>
    </row>
    <row r="434" spans="1:26" ht="31.5" x14ac:dyDescent="0.25">
      <c r="A434" s="56">
        <v>4</v>
      </c>
      <c r="B434" s="60">
        <v>4</v>
      </c>
      <c r="C434" s="57" t="s">
        <v>169</v>
      </c>
      <c r="D434" s="57" t="s">
        <v>177</v>
      </c>
      <c r="E434" s="57">
        <v>10000</v>
      </c>
      <c r="F434" s="57">
        <v>0</v>
      </c>
      <c r="G434" s="57">
        <v>10000</v>
      </c>
      <c r="H434" s="57">
        <v>0</v>
      </c>
      <c r="I434" s="57">
        <v>0</v>
      </c>
      <c r="J434" s="57">
        <v>0</v>
      </c>
      <c r="K434" s="57">
        <v>0</v>
      </c>
      <c r="L434" s="57">
        <v>0</v>
      </c>
      <c r="M434" s="57">
        <v>0</v>
      </c>
      <c r="N434" s="57">
        <v>0</v>
      </c>
      <c r="O434" s="57">
        <v>0</v>
      </c>
      <c r="P434" s="57">
        <v>0</v>
      </c>
      <c r="Q434" s="57">
        <v>226</v>
      </c>
      <c r="R434" s="57">
        <v>0</v>
      </c>
      <c r="S434" s="57" t="s">
        <v>156</v>
      </c>
      <c r="T434" s="57"/>
      <c r="U434" s="57" t="s">
        <v>157</v>
      </c>
      <c r="V434" s="57"/>
      <c r="W434" s="57"/>
      <c r="X434" s="57"/>
      <c r="Y434" s="57"/>
      <c r="Z434" s="57" t="s">
        <v>153</v>
      </c>
    </row>
    <row r="435" spans="1:26" ht="39.75" customHeight="1" x14ac:dyDescent="0.25">
      <c r="A435" s="56">
        <v>5</v>
      </c>
      <c r="B435" s="60">
        <v>5</v>
      </c>
      <c r="C435" s="57" t="s">
        <v>170</v>
      </c>
      <c r="D435" s="57" t="s">
        <v>174</v>
      </c>
      <c r="E435" s="57">
        <v>12000</v>
      </c>
      <c r="F435" s="57">
        <v>0</v>
      </c>
      <c r="G435" s="57">
        <v>12000</v>
      </c>
      <c r="H435" s="57">
        <v>0</v>
      </c>
      <c r="I435" s="57">
        <v>0</v>
      </c>
      <c r="J435" s="57">
        <v>0</v>
      </c>
      <c r="K435" s="57">
        <v>0</v>
      </c>
      <c r="L435" s="57">
        <v>0</v>
      </c>
      <c r="M435" s="57">
        <v>0</v>
      </c>
      <c r="N435" s="57">
        <v>0</v>
      </c>
      <c r="O435" s="57">
        <v>0</v>
      </c>
      <c r="P435" s="57">
        <v>0</v>
      </c>
      <c r="Q435" s="57">
        <v>120</v>
      </c>
      <c r="R435" s="57">
        <v>0</v>
      </c>
      <c r="S435" s="57" t="s">
        <v>158</v>
      </c>
      <c r="T435" s="57"/>
      <c r="U435" s="57" t="s">
        <v>159</v>
      </c>
      <c r="V435" s="57"/>
      <c r="W435" s="57"/>
      <c r="X435" s="57"/>
      <c r="Y435" s="57"/>
      <c r="Z435" s="57" t="s">
        <v>153</v>
      </c>
    </row>
    <row r="436" spans="1:26" ht="63" x14ac:dyDescent="0.25">
      <c r="A436" s="56">
        <v>6</v>
      </c>
      <c r="B436" s="60">
        <v>6</v>
      </c>
      <c r="C436" s="57" t="s">
        <v>191</v>
      </c>
      <c r="D436" s="57" t="s">
        <v>180</v>
      </c>
      <c r="E436" s="57">
        <v>10500</v>
      </c>
      <c r="F436" s="57">
        <v>0</v>
      </c>
      <c r="G436" s="57">
        <v>10.5</v>
      </c>
      <c r="H436" s="57">
        <v>0</v>
      </c>
      <c r="I436" s="57">
        <v>0</v>
      </c>
      <c r="J436" s="57">
        <v>0</v>
      </c>
      <c r="K436" s="57">
        <v>0</v>
      </c>
      <c r="L436" s="57">
        <v>0</v>
      </c>
      <c r="M436" s="57">
        <v>0</v>
      </c>
      <c r="N436" s="57">
        <v>0</v>
      </c>
      <c r="O436" s="57">
        <v>0</v>
      </c>
      <c r="P436" s="57">
        <v>0</v>
      </c>
      <c r="Q436" s="57">
        <v>1</v>
      </c>
      <c r="R436" s="57">
        <v>0</v>
      </c>
      <c r="S436" s="57" t="s">
        <v>156</v>
      </c>
      <c r="T436" s="57"/>
      <c r="U436" s="57" t="s">
        <v>160</v>
      </c>
      <c r="V436" s="57"/>
      <c r="W436" s="57"/>
      <c r="X436" s="57"/>
      <c r="Y436" s="57"/>
      <c r="Z436" s="57" t="s">
        <v>153</v>
      </c>
    </row>
    <row r="437" spans="1:26" ht="47.25" x14ac:dyDescent="0.25">
      <c r="A437" s="56">
        <v>7</v>
      </c>
      <c r="B437" s="60">
        <v>7</v>
      </c>
      <c r="C437" s="57" t="s">
        <v>171</v>
      </c>
      <c r="D437" s="57" t="s">
        <v>184</v>
      </c>
      <c r="E437" s="57">
        <v>46000</v>
      </c>
      <c r="F437" s="57">
        <v>0</v>
      </c>
      <c r="G437" s="57">
        <v>46000</v>
      </c>
      <c r="H437" s="57">
        <v>0</v>
      </c>
      <c r="I437" s="57">
        <v>0</v>
      </c>
      <c r="J437" s="57">
        <v>0</v>
      </c>
      <c r="K437" s="57">
        <v>0</v>
      </c>
      <c r="L437" s="57">
        <v>0</v>
      </c>
      <c r="M437" s="57">
        <v>0</v>
      </c>
      <c r="N437" s="57">
        <v>0</v>
      </c>
      <c r="O437" s="57">
        <v>0</v>
      </c>
      <c r="P437" s="57">
        <v>0</v>
      </c>
      <c r="Q437" s="57">
        <v>120</v>
      </c>
      <c r="R437" s="57">
        <v>0</v>
      </c>
      <c r="S437" s="57" t="s">
        <v>154</v>
      </c>
      <c r="T437" s="57"/>
      <c r="U437" s="57" t="s">
        <v>161</v>
      </c>
      <c r="V437" s="57"/>
      <c r="W437" s="57"/>
      <c r="X437" s="57"/>
      <c r="Y437" s="57"/>
      <c r="Z437" s="57" t="s">
        <v>153</v>
      </c>
    </row>
    <row r="438" spans="1:26" ht="95.25" customHeight="1" x14ac:dyDescent="0.25">
      <c r="A438" s="56">
        <v>8</v>
      </c>
      <c r="B438" s="60">
        <v>8</v>
      </c>
      <c r="C438" s="57" t="s">
        <v>318</v>
      </c>
      <c r="D438" s="57" t="s">
        <v>185</v>
      </c>
      <c r="E438" s="57">
        <v>500</v>
      </c>
      <c r="F438" s="57">
        <v>500</v>
      </c>
      <c r="G438" s="57">
        <v>0</v>
      </c>
      <c r="H438" s="57">
        <v>0</v>
      </c>
      <c r="I438" s="57">
        <v>0</v>
      </c>
      <c r="J438" s="57">
        <v>0</v>
      </c>
      <c r="K438" s="57">
        <v>0</v>
      </c>
      <c r="L438" s="57">
        <v>0</v>
      </c>
      <c r="M438" s="57">
        <v>0</v>
      </c>
      <c r="N438" s="57">
        <v>0</v>
      </c>
      <c r="O438" s="57">
        <v>0</v>
      </c>
      <c r="P438" s="57">
        <v>0</v>
      </c>
      <c r="Q438" s="57">
        <v>30</v>
      </c>
      <c r="R438" s="57">
        <v>0</v>
      </c>
      <c r="S438" s="57" t="s">
        <v>154</v>
      </c>
      <c r="T438" s="57"/>
      <c r="U438" s="57" t="s">
        <v>163</v>
      </c>
      <c r="V438" s="57"/>
      <c r="W438" s="57"/>
      <c r="X438" s="57"/>
      <c r="Y438" s="57"/>
      <c r="Z438" s="57" t="s">
        <v>153</v>
      </c>
    </row>
    <row r="439" spans="1:26" ht="77.25" customHeight="1" x14ac:dyDescent="0.25">
      <c r="A439" s="56">
        <v>9</v>
      </c>
      <c r="B439" s="60">
        <v>9</v>
      </c>
      <c r="C439" s="57" t="s">
        <v>164</v>
      </c>
      <c r="D439" s="57" t="s">
        <v>185</v>
      </c>
      <c r="E439" s="57">
        <v>500</v>
      </c>
      <c r="F439" s="57">
        <v>500</v>
      </c>
      <c r="G439" s="57">
        <v>0</v>
      </c>
      <c r="H439" s="57">
        <v>0</v>
      </c>
      <c r="I439" s="57">
        <v>0</v>
      </c>
      <c r="J439" s="57">
        <v>0</v>
      </c>
      <c r="K439" s="57">
        <v>0</v>
      </c>
      <c r="L439" s="57">
        <v>0</v>
      </c>
      <c r="M439" s="57">
        <v>0</v>
      </c>
      <c r="N439" s="57">
        <v>0</v>
      </c>
      <c r="O439" s="57">
        <v>0</v>
      </c>
      <c r="P439" s="57">
        <v>0</v>
      </c>
      <c r="Q439" s="57">
        <v>30</v>
      </c>
      <c r="R439" s="57">
        <v>0</v>
      </c>
      <c r="S439" s="57" t="s">
        <v>154</v>
      </c>
      <c r="T439" s="57"/>
      <c r="U439" s="57" t="s">
        <v>163</v>
      </c>
      <c r="V439" s="57"/>
      <c r="W439" s="57"/>
      <c r="X439" s="57"/>
      <c r="Y439" s="57"/>
      <c r="Z439" s="57" t="s">
        <v>153</v>
      </c>
    </row>
    <row r="440" spans="1:26" ht="94.5" x14ac:dyDescent="0.25">
      <c r="A440" s="56">
        <v>10</v>
      </c>
      <c r="B440" s="60">
        <v>10</v>
      </c>
      <c r="C440" s="57" t="s">
        <v>188</v>
      </c>
      <c r="D440" s="57" t="s">
        <v>183</v>
      </c>
      <c r="E440" s="57">
        <v>500</v>
      </c>
      <c r="F440" s="57">
        <v>0</v>
      </c>
      <c r="G440" s="57">
        <v>0</v>
      </c>
      <c r="H440" s="57">
        <v>0</v>
      </c>
      <c r="I440" s="57">
        <v>0</v>
      </c>
      <c r="J440" s="57">
        <v>0</v>
      </c>
      <c r="K440" s="57">
        <v>0</v>
      </c>
      <c r="L440" s="57">
        <v>0</v>
      </c>
      <c r="M440" s="57">
        <v>0</v>
      </c>
      <c r="N440" s="57">
        <v>0</v>
      </c>
      <c r="O440" s="57">
        <v>0</v>
      </c>
      <c r="P440" s="57">
        <v>0</v>
      </c>
      <c r="Q440" s="57">
        <v>0</v>
      </c>
      <c r="R440" s="57">
        <v>120</v>
      </c>
      <c r="S440" s="57" t="s">
        <v>172</v>
      </c>
      <c r="T440" s="57"/>
      <c r="U440" s="57" t="s">
        <v>173</v>
      </c>
      <c r="V440" s="57"/>
      <c r="W440" s="57"/>
      <c r="X440" s="57"/>
      <c r="Y440" s="57"/>
      <c r="Z440" s="57" t="s">
        <v>275</v>
      </c>
    </row>
    <row r="441" spans="1:26" ht="72" customHeight="1" x14ac:dyDescent="0.25">
      <c r="A441" s="56">
        <v>11</v>
      </c>
      <c r="B441" s="73">
        <v>11</v>
      </c>
      <c r="C441" s="57" t="s">
        <v>187</v>
      </c>
      <c r="D441" s="57" t="s">
        <v>174</v>
      </c>
      <c r="E441" s="57">
        <v>100</v>
      </c>
      <c r="F441" s="57">
        <v>0</v>
      </c>
      <c r="G441" s="57">
        <v>0</v>
      </c>
      <c r="H441" s="57">
        <v>0</v>
      </c>
      <c r="I441" s="57">
        <v>0</v>
      </c>
      <c r="J441" s="57">
        <v>0</v>
      </c>
      <c r="K441" s="57">
        <v>0</v>
      </c>
      <c r="L441" s="57">
        <v>0</v>
      </c>
      <c r="M441" s="57">
        <v>0</v>
      </c>
      <c r="N441" s="57">
        <v>0</v>
      </c>
      <c r="O441" s="57">
        <v>0</v>
      </c>
      <c r="P441" s="57">
        <v>0</v>
      </c>
      <c r="Q441" s="57">
        <v>40</v>
      </c>
      <c r="R441" s="57">
        <v>0</v>
      </c>
      <c r="S441" s="57" t="s">
        <v>152</v>
      </c>
      <c r="T441" s="57"/>
      <c r="U441" s="57" t="s">
        <v>186</v>
      </c>
      <c r="V441" s="60"/>
      <c r="W441" s="57"/>
      <c r="X441" s="57"/>
      <c r="Y441" s="57"/>
      <c r="Z441" s="56" t="s">
        <v>275</v>
      </c>
    </row>
    <row r="442" spans="1:26" ht="63" x14ac:dyDescent="0.25">
      <c r="A442" s="56">
        <v>12</v>
      </c>
      <c r="B442" s="73">
        <v>12</v>
      </c>
      <c r="C442" s="41" t="s">
        <v>284</v>
      </c>
      <c r="D442" s="56" t="s">
        <v>181</v>
      </c>
      <c r="E442" s="56">
        <v>2000</v>
      </c>
      <c r="F442" s="56">
        <v>0</v>
      </c>
      <c r="G442" s="56">
        <v>0</v>
      </c>
      <c r="H442" s="56">
        <v>0</v>
      </c>
      <c r="I442" s="56">
        <v>0</v>
      </c>
      <c r="J442" s="56">
        <v>0</v>
      </c>
      <c r="K442" s="56">
        <v>0</v>
      </c>
      <c r="L442" s="56">
        <v>0</v>
      </c>
      <c r="M442" s="56">
        <v>0</v>
      </c>
      <c r="N442" s="56">
        <v>0</v>
      </c>
      <c r="O442" s="56">
        <v>0</v>
      </c>
      <c r="P442" s="56">
        <v>0</v>
      </c>
      <c r="Q442" s="56">
        <v>185</v>
      </c>
      <c r="R442" s="56">
        <v>0</v>
      </c>
      <c r="S442" s="56" t="s">
        <v>189</v>
      </c>
      <c r="T442" s="56"/>
      <c r="U442" s="41" t="s">
        <v>190</v>
      </c>
      <c r="V442" s="59"/>
      <c r="W442" s="58"/>
      <c r="X442" s="58"/>
      <c r="Y442" s="58"/>
      <c r="Z442" s="56" t="s">
        <v>275</v>
      </c>
    </row>
    <row r="443" spans="1:26" ht="157.5" x14ac:dyDescent="0.25">
      <c r="A443" s="56">
        <v>13</v>
      </c>
      <c r="B443" s="73">
        <v>13</v>
      </c>
      <c r="C443" s="41" t="s">
        <v>215</v>
      </c>
      <c r="D443" s="56" t="s">
        <v>180</v>
      </c>
      <c r="E443" s="56">
        <v>6</v>
      </c>
      <c r="F443" s="56">
        <v>0</v>
      </c>
      <c r="G443" s="56">
        <v>0</v>
      </c>
      <c r="H443" s="56">
        <v>0</v>
      </c>
      <c r="I443" s="56">
        <v>0</v>
      </c>
      <c r="J443" s="56">
        <v>0</v>
      </c>
      <c r="K443" s="56">
        <v>0</v>
      </c>
      <c r="L443" s="56">
        <v>0</v>
      </c>
      <c r="M443" s="56">
        <v>0</v>
      </c>
      <c r="N443" s="56">
        <v>0</v>
      </c>
      <c r="O443" s="56">
        <v>0</v>
      </c>
      <c r="P443" s="56">
        <v>0</v>
      </c>
      <c r="Q443" s="56">
        <v>1500</v>
      </c>
      <c r="R443" s="56">
        <v>0</v>
      </c>
      <c r="S443" s="56" t="s">
        <v>192</v>
      </c>
      <c r="T443" s="56"/>
      <c r="U443" s="41" t="s">
        <v>193</v>
      </c>
      <c r="V443" s="56"/>
      <c r="W443" s="56"/>
      <c r="X443" s="56"/>
      <c r="Y443" s="56"/>
      <c r="Z443" s="56" t="s">
        <v>275</v>
      </c>
    </row>
    <row r="444" spans="1:26" ht="47.25" x14ac:dyDescent="0.25">
      <c r="A444" s="56">
        <v>14</v>
      </c>
      <c r="B444" s="74">
        <v>14</v>
      </c>
      <c r="C444" s="41" t="s">
        <v>194</v>
      </c>
      <c r="D444" s="41" t="s">
        <v>180</v>
      </c>
      <c r="E444" s="61">
        <v>7200</v>
      </c>
      <c r="F444" s="41">
        <v>0</v>
      </c>
      <c r="G444" s="41">
        <v>7200</v>
      </c>
      <c r="H444" s="41">
        <v>0</v>
      </c>
      <c r="I444" s="41">
        <v>0</v>
      </c>
      <c r="J444" s="41">
        <v>0</v>
      </c>
      <c r="K444" s="41">
        <v>0</v>
      </c>
      <c r="L444" s="41">
        <v>0</v>
      </c>
      <c r="M444" s="41">
        <v>0</v>
      </c>
      <c r="N444" s="41">
        <v>0</v>
      </c>
      <c r="O444" s="41">
        <v>0</v>
      </c>
      <c r="P444" s="41">
        <v>0</v>
      </c>
      <c r="Q444" s="41">
        <v>200</v>
      </c>
      <c r="R444" s="41">
        <v>0</v>
      </c>
      <c r="S444" s="41" t="s">
        <v>195</v>
      </c>
      <c r="T444" s="41"/>
      <c r="U444" s="41" t="s">
        <v>196</v>
      </c>
      <c r="V444" s="41"/>
      <c r="W444" s="41"/>
      <c r="X444" s="41"/>
      <c r="Y444" s="41"/>
      <c r="Z444" s="41" t="s">
        <v>275</v>
      </c>
    </row>
    <row r="445" spans="1:26" ht="47.25" x14ac:dyDescent="0.25">
      <c r="A445" s="56">
        <v>15</v>
      </c>
      <c r="B445" s="74">
        <v>15</v>
      </c>
      <c r="C445" s="41" t="s">
        <v>197</v>
      </c>
      <c r="D445" s="41" t="s">
        <v>180</v>
      </c>
      <c r="E445" s="61">
        <v>12500</v>
      </c>
      <c r="F445" s="41">
        <v>0</v>
      </c>
      <c r="G445" s="41">
        <v>12500</v>
      </c>
      <c r="H445" s="41">
        <v>0</v>
      </c>
      <c r="I445" s="41">
        <v>0</v>
      </c>
      <c r="J445" s="41">
        <v>0</v>
      </c>
      <c r="K445" s="41">
        <v>0</v>
      </c>
      <c r="L445" s="41">
        <v>0</v>
      </c>
      <c r="M445" s="41">
        <v>0</v>
      </c>
      <c r="N445" s="41">
        <v>0</v>
      </c>
      <c r="O445" s="41">
        <v>0</v>
      </c>
      <c r="P445" s="41">
        <v>0</v>
      </c>
      <c r="Q445" s="41">
        <v>350</v>
      </c>
      <c r="R445" s="41">
        <v>0</v>
      </c>
      <c r="S445" s="41" t="s">
        <v>195</v>
      </c>
      <c r="T445" s="41"/>
      <c r="U445" s="41" t="s">
        <v>198</v>
      </c>
      <c r="V445" s="41"/>
      <c r="W445" s="41"/>
      <c r="X445" s="41"/>
      <c r="Y445" s="41"/>
      <c r="Z445" s="41" t="s">
        <v>275</v>
      </c>
    </row>
    <row r="446" spans="1:26" ht="47.25" x14ac:dyDescent="0.25">
      <c r="A446" s="56">
        <v>16</v>
      </c>
      <c r="B446" s="74">
        <v>16</v>
      </c>
      <c r="C446" s="41" t="s">
        <v>199</v>
      </c>
      <c r="D446" s="41" t="s">
        <v>180</v>
      </c>
      <c r="E446" s="61">
        <v>6300</v>
      </c>
      <c r="F446" s="41">
        <v>0</v>
      </c>
      <c r="G446" s="41">
        <v>6300</v>
      </c>
      <c r="H446" s="41">
        <v>0</v>
      </c>
      <c r="I446" s="41">
        <v>0</v>
      </c>
      <c r="J446" s="41">
        <v>0</v>
      </c>
      <c r="K446" s="41">
        <v>0</v>
      </c>
      <c r="L446" s="41">
        <v>0</v>
      </c>
      <c r="M446" s="41">
        <v>0</v>
      </c>
      <c r="N446" s="41">
        <v>0</v>
      </c>
      <c r="O446" s="41">
        <v>0</v>
      </c>
      <c r="P446" s="41">
        <v>0</v>
      </c>
      <c r="Q446" s="41">
        <v>150</v>
      </c>
      <c r="R446" s="41">
        <v>0</v>
      </c>
      <c r="S446" s="41" t="s">
        <v>195</v>
      </c>
      <c r="T446" s="41"/>
      <c r="U446" s="41" t="s">
        <v>200</v>
      </c>
      <c r="V446" s="41"/>
      <c r="W446" s="41"/>
      <c r="X446" s="41"/>
      <c r="Y446" s="41"/>
      <c r="Z446" s="41" t="s">
        <v>225</v>
      </c>
    </row>
    <row r="447" spans="1:26" ht="47.25" x14ac:dyDescent="0.25">
      <c r="A447" s="56">
        <v>17</v>
      </c>
      <c r="B447" s="74">
        <v>17</v>
      </c>
      <c r="C447" s="41" t="s">
        <v>203</v>
      </c>
      <c r="D447" s="41" t="s">
        <v>180</v>
      </c>
      <c r="E447" s="61">
        <v>7600</v>
      </c>
      <c r="F447" s="41">
        <v>0</v>
      </c>
      <c r="G447" s="41">
        <v>7600</v>
      </c>
      <c r="H447" s="41">
        <v>0</v>
      </c>
      <c r="I447" s="41">
        <v>0</v>
      </c>
      <c r="J447" s="41">
        <v>0</v>
      </c>
      <c r="K447" s="41">
        <v>0</v>
      </c>
      <c r="L447" s="41">
        <v>0</v>
      </c>
      <c r="M447" s="41">
        <v>0</v>
      </c>
      <c r="N447" s="41">
        <v>0</v>
      </c>
      <c r="O447" s="41">
        <v>0</v>
      </c>
      <c r="P447" s="41">
        <v>0</v>
      </c>
      <c r="Q447" s="41">
        <v>300</v>
      </c>
      <c r="R447" s="41">
        <v>0</v>
      </c>
      <c r="S447" s="41" t="s">
        <v>201</v>
      </c>
      <c r="T447" s="41"/>
      <c r="U447" s="41" t="s">
        <v>202</v>
      </c>
      <c r="V447" s="41"/>
      <c r="W447" s="41"/>
      <c r="X447" s="41"/>
      <c r="Y447" s="41"/>
      <c r="Z447" s="41" t="s">
        <v>225</v>
      </c>
    </row>
    <row r="448" spans="1:26" ht="47.25" x14ac:dyDescent="0.25">
      <c r="A448" s="56">
        <v>18</v>
      </c>
      <c r="B448" s="74">
        <v>18</v>
      </c>
      <c r="C448" s="41" t="s">
        <v>205</v>
      </c>
      <c r="D448" s="41" t="s">
        <v>180</v>
      </c>
      <c r="E448" s="61">
        <v>13898</v>
      </c>
      <c r="F448" s="41">
        <v>0</v>
      </c>
      <c r="G448" s="41">
        <v>13898</v>
      </c>
      <c r="H448" s="41">
        <v>0</v>
      </c>
      <c r="I448" s="41">
        <v>0</v>
      </c>
      <c r="J448" s="41">
        <v>0</v>
      </c>
      <c r="K448" s="41">
        <v>0</v>
      </c>
      <c r="L448" s="41">
        <v>0</v>
      </c>
      <c r="M448" s="41">
        <v>0</v>
      </c>
      <c r="N448" s="41">
        <v>0</v>
      </c>
      <c r="O448" s="41">
        <v>0</v>
      </c>
      <c r="P448" s="41">
        <v>0</v>
      </c>
      <c r="Q448" s="41">
        <v>350</v>
      </c>
      <c r="R448" s="41">
        <v>0</v>
      </c>
      <c r="S448" s="41" t="s">
        <v>204</v>
      </c>
      <c r="T448" s="41"/>
      <c r="U448" s="41" t="s">
        <v>206</v>
      </c>
      <c r="V448" s="41"/>
      <c r="W448" s="41"/>
      <c r="X448" s="41"/>
      <c r="Y448" s="41"/>
      <c r="Z448" s="41" t="s">
        <v>225</v>
      </c>
    </row>
    <row r="449" spans="1:74" ht="63" x14ac:dyDescent="0.25">
      <c r="A449" s="56">
        <v>19</v>
      </c>
      <c r="B449" s="74">
        <v>19</v>
      </c>
      <c r="C449" s="41" t="s">
        <v>207</v>
      </c>
      <c r="D449" s="41" t="s">
        <v>180</v>
      </c>
      <c r="E449" s="61">
        <v>12350</v>
      </c>
      <c r="F449" s="41">
        <v>0</v>
      </c>
      <c r="G449" s="41">
        <v>12350</v>
      </c>
      <c r="H449" s="41">
        <v>0</v>
      </c>
      <c r="I449" s="41">
        <v>0</v>
      </c>
      <c r="J449" s="41">
        <v>0</v>
      </c>
      <c r="K449" s="41">
        <v>0</v>
      </c>
      <c r="L449" s="41">
        <v>0</v>
      </c>
      <c r="M449" s="41">
        <v>0</v>
      </c>
      <c r="N449" s="41">
        <v>0</v>
      </c>
      <c r="O449" s="41">
        <v>0</v>
      </c>
      <c r="P449" s="41">
        <v>0</v>
      </c>
      <c r="Q449" s="41">
        <v>350</v>
      </c>
      <c r="R449" s="41">
        <v>0</v>
      </c>
      <c r="S449" s="41" t="s">
        <v>201</v>
      </c>
      <c r="T449" s="41"/>
      <c r="U449" s="41" t="s">
        <v>208</v>
      </c>
      <c r="V449" s="41"/>
      <c r="W449" s="41"/>
      <c r="X449" s="41"/>
      <c r="Y449" s="41"/>
      <c r="Z449" s="41" t="s">
        <v>225</v>
      </c>
    </row>
    <row r="450" spans="1:74" ht="47.25" x14ac:dyDescent="0.25">
      <c r="A450" s="56">
        <v>20</v>
      </c>
      <c r="B450" s="74">
        <v>20</v>
      </c>
      <c r="C450" s="41" t="s">
        <v>209</v>
      </c>
      <c r="D450" s="41" t="s">
        <v>180</v>
      </c>
      <c r="E450" s="61">
        <v>6200</v>
      </c>
      <c r="F450" s="41">
        <v>0</v>
      </c>
      <c r="G450" s="61">
        <v>6200</v>
      </c>
      <c r="H450" s="41">
        <v>0</v>
      </c>
      <c r="I450" s="41">
        <v>0</v>
      </c>
      <c r="J450" s="41">
        <v>0</v>
      </c>
      <c r="K450" s="41">
        <v>0</v>
      </c>
      <c r="L450" s="41">
        <v>0</v>
      </c>
      <c r="M450" s="41">
        <v>0</v>
      </c>
      <c r="N450" s="41">
        <v>0</v>
      </c>
      <c r="O450" s="41">
        <v>0</v>
      </c>
      <c r="P450" s="41">
        <v>0</v>
      </c>
      <c r="Q450" s="41">
        <v>300</v>
      </c>
      <c r="R450" s="41">
        <v>0</v>
      </c>
      <c r="S450" s="41" t="s">
        <v>195</v>
      </c>
      <c r="T450" s="41"/>
      <c r="U450" s="41" t="s">
        <v>210</v>
      </c>
      <c r="V450" s="41"/>
      <c r="W450" s="41"/>
      <c r="X450" s="41"/>
      <c r="Y450" s="41"/>
      <c r="Z450" s="41" t="s">
        <v>225</v>
      </c>
    </row>
    <row r="451" spans="1:74" ht="47.25" x14ac:dyDescent="0.25">
      <c r="A451" s="56">
        <v>21</v>
      </c>
      <c r="B451" s="74">
        <v>21</v>
      </c>
      <c r="C451" s="41" t="s">
        <v>211</v>
      </c>
      <c r="D451" s="41" t="s">
        <v>180</v>
      </c>
      <c r="E451" s="61">
        <v>7200</v>
      </c>
      <c r="F451" s="41">
        <v>0</v>
      </c>
      <c r="G451" s="61">
        <v>7200</v>
      </c>
      <c r="H451" s="41">
        <v>0</v>
      </c>
      <c r="I451" s="41">
        <v>0</v>
      </c>
      <c r="J451" s="41">
        <v>0</v>
      </c>
      <c r="K451" s="41">
        <v>0</v>
      </c>
      <c r="L451" s="41">
        <v>0</v>
      </c>
      <c r="M451" s="41">
        <v>0</v>
      </c>
      <c r="N451" s="41">
        <v>0</v>
      </c>
      <c r="O451" s="41">
        <v>0</v>
      </c>
      <c r="P451" s="41">
        <v>0</v>
      </c>
      <c r="Q451" s="41">
        <v>300</v>
      </c>
      <c r="R451" s="41">
        <v>0</v>
      </c>
      <c r="S451" s="41" t="s">
        <v>195</v>
      </c>
      <c r="T451" s="41"/>
      <c r="U451" s="41" t="s">
        <v>212</v>
      </c>
      <c r="V451" s="41"/>
      <c r="W451" s="41"/>
      <c r="X451" s="41"/>
      <c r="Y451" s="41"/>
      <c r="Z451" s="41" t="s">
        <v>225</v>
      </c>
    </row>
    <row r="452" spans="1:74" ht="47.25" x14ac:dyDescent="0.25">
      <c r="A452" s="56">
        <v>22</v>
      </c>
      <c r="B452" s="74">
        <v>22</v>
      </c>
      <c r="C452" s="41" t="s">
        <v>213</v>
      </c>
      <c r="D452" s="41" t="s">
        <v>180</v>
      </c>
      <c r="E452" s="61">
        <v>12000</v>
      </c>
      <c r="F452" s="41">
        <v>0</v>
      </c>
      <c r="G452" s="61">
        <v>12000</v>
      </c>
      <c r="H452" s="41">
        <v>0</v>
      </c>
      <c r="I452" s="41">
        <v>0</v>
      </c>
      <c r="J452" s="41">
        <v>0</v>
      </c>
      <c r="K452" s="41">
        <v>0</v>
      </c>
      <c r="L452" s="41">
        <v>0</v>
      </c>
      <c r="M452" s="41">
        <v>0</v>
      </c>
      <c r="N452" s="41">
        <v>0</v>
      </c>
      <c r="O452" s="41">
        <v>0</v>
      </c>
      <c r="P452" s="41">
        <v>0</v>
      </c>
      <c r="Q452" s="41">
        <v>300</v>
      </c>
      <c r="R452" s="41">
        <v>0</v>
      </c>
      <c r="S452" s="41" t="s">
        <v>201</v>
      </c>
      <c r="T452" s="41"/>
      <c r="U452" s="41" t="s">
        <v>214</v>
      </c>
      <c r="V452" s="41"/>
      <c r="W452" s="41"/>
      <c r="X452" s="41"/>
      <c r="Y452" s="41"/>
      <c r="Z452" s="41" t="s">
        <v>225</v>
      </c>
    </row>
    <row r="453" spans="1:74" ht="126" x14ac:dyDescent="0.25">
      <c r="A453" s="56">
        <v>23</v>
      </c>
      <c r="B453" s="74">
        <v>23</v>
      </c>
      <c r="C453" s="41" t="s">
        <v>216</v>
      </c>
      <c r="D453" s="41" t="s">
        <v>174</v>
      </c>
      <c r="E453" s="41">
        <v>350</v>
      </c>
      <c r="F453" s="41">
        <v>17.5</v>
      </c>
      <c r="G453" s="41">
        <v>332.5</v>
      </c>
      <c r="H453" s="41">
        <v>0</v>
      </c>
      <c r="I453" s="41">
        <v>0</v>
      </c>
      <c r="J453" s="41">
        <v>0</v>
      </c>
      <c r="K453" s="41">
        <v>0</v>
      </c>
      <c r="L453" s="41">
        <v>0</v>
      </c>
      <c r="M453" s="41">
        <v>0</v>
      </c>
      <c r="N453" s="41">
        <v>0</v>
      </c>
      <c r="O453" s="41">
        <v>0</v>
      </c>
      <c r="P453" s="41">
        <v>0</v>
      </c>
      <c r="Q453" s="41">
        <v>38</v>
      </c>
      <c r="R453" s="41">
        <v>0</v>
      </c>
      <c r="S453" s="41" t="s">
        <v>217</v>
      </c>
      <c r="T453" s="41"/>
      <c r="U453" s="41" t="s">
        <v>218</v>
      </c>
      <c r="V453" s="41"/>
      <c r="W453" s="41"/>
      <c r="X453" s="41"/>
      <c r="Y453" s="41"/>
      <c r="Z453" s="41" t="s">
        <v>225</v>
      </c>
    </row>
    <row r="454" spans="1:74" ht="94.5" x14ac:dyDescent="0.25">
      <c r="A454" s="56">
        <v>24</v>
      </c>
      <c r="B454" s="74">
        <v>24</v>
      </c>
      <c r="C454" s="41" t="s">
        <v>235</v>
      </c>
      <c r="D454" s="41" t="s">
        <v>174</v>
      </c>
      <c r="E454" s="41">
        <v>70</v>
      </c>
      <c r="F454" s="41">
        <v>0</v>
      </c>
      <c r="G454" s="41">
        <v>0</v>
      </c>
      <c r="H454" s="41">
        <v>0</v>
      </c>
      <c r="I454" s="41">
        <v>0</v>
      </c>
      <c r="J454" s="41">
        <v>0</v>
      </c>
      <c r="K454" s="41">
        <v>0</v>
      </c>
      <c r="L454" s="41">
        <v>0</v>
      </c>
      <c r="M454" s="41">
        <v>0</v>
      </c>
      <c r="N454" s="41">
        <v>0</v>
      </c>
      <c r="O454" s="41">
        <v>0</v>
      </c>
      <c r="P454" s="41">
        <v>0</v>
      </c>
      <c r="Q454" s="41">
        <v>55</v>
      </c>
      <c r="R454" s="41">
        <v>0</v>
      </c>
      <c r="S454" s="41" t="s">
        <v>236</v>
      </c>
      <c r="T454" s="41"/>
      <c r="U454" s="41" t="s">
        <v>237</v>
      </c>
      <c r="V454" s="41"/>
      <c r="W454" s="41"/>
      <c r="X454" s="41"/>
      <c r="Y454" s="41"/>
      <c r="Z454" s="41" t="s">
        <v>238</v>
      </c>
    </row>
    <row r="455" spans="1:74" ht="78.75" x14ac:dyDescent="0.25">
      <c r="A455" s="56">
        <v>25</v>
      </c>
      <c r="B455" s="74">
        <v>25</v>
      </c>
      <c r="C455" s="41" t="s">
        <v>277</v>
      </c>
      <c r="D455" s="41" t="s">
        <v>174</v>
      </c>
      <c r="E455" s="41">
        <v>149</v>
      </c>
      <c r="F455" s="41">
        <v>60.9</v>
      </c>
      <c r="G455" s="41">
        <v>88.1</v>
      </c>
      <c r="H455" s="41">
        <v>0</v>
      </c>
      <c r="I455" s="41">
        <v>0</v>
      </c>
      <c r="J455" s="41">
        <v>0</v>
      </c>
      <c r="K455" s="41">
        <v>0</v>
      </c>
      <c r="L455" s="41">
        <v>0</v>
      </c>
      <c r="M455" s="41">
        <v>0</v>
      </c>
      <c r="N455" s="41">
        <v>0</v>
      </c>
      <c r="O455" s="41">
        <v>0</v>
      </c>
      <c r="P455" s="41">
        <v>0</v>
      </c>
      <c r="Q455" s="41">
        <v>40</v>
      </c>
      <c r="R455" s="41">
        <v>0</v>
      </c>
      <c r="S455" s="41" t="s">
        <v>278</v>
      </c>
      <c r="T455" s="41"/>
      <c r="U455" s="41" t="s">
        <v>279</v>
      </c>
      <c r="V455" s="41"/>
      <c r="W455" s="41"/>
      <c r="X455" s="41"/>
      <c r="Y455" s="41"/>
      <c r="Z455" s="41" t="s">
        <v>280</v>
      </c>
    </row>
    <row r="456" spans="1:74" s="34" customFormat="1" ht="110.25" x14ac:dyDescent="0.25">
      <c r="A456" s="56">
        <v>26</v>
      </c>
      <c r="B456" s="73">
        <v>26</v>
      </c>
      <c r="C456" s="41" t="s">
        <v>325</v>
      </c>
      <c r="D456" s="56" t="s">
        <v>181</v>
      </c>
      <c r="E456" s="62"/>
      <c r="F456" s="62"/>
      <c r="G456" s="62"/>
      <c r="H456" s="62">
        <v>0</v>
      </c>
      <c r="I456" s="62">
        <v>0</v>
      </c>
      <c r="J456" s="62">
        <v>0</v>
      </c>
      <c r="K456" s="62">
        <v>0</v>
      </c>
      <c r="L456" s="62">
        <v>0</v>
      </c>
      <c r="M456" s="62">
        <v>0</v>
      </c>
      <c r="N456" s="62">
        <v>0</v>
      </c>
      <c r="O456" s="62">
        <v>0</v>
      </c>
      <c r="P456" s="62">
        <v>0</v>
      </c>
      <c r="Q456" s="62">
        <v>100</v>
      </c>
      <c r="R456" s="62">
        <v>0</v>
      </c>
      <c r="S456" s="62"/>
      <c r="T456" s="62"/>
      <c r="U456" s="41" t="s">
        <v>289</v>
      </c>
      <c r="V456" s="63"/>
      <c r="W456" s="62"/>
      <c r="X456" s="62"/>
      <c r="Y456" s="56" t="s">
        <v>291</v>
      </c>
      <c r="Z456" s="56" t="s">
        <v>290</v>
      </c>
    </row>
    <row r="457" spans="1:74" s="40" customFormat="1" ht="47.25" x14ac:dyDescent="0.25">
      <c r="A457" s="56">
        <v>27</v>
      </c>
      <c r="B457" s="73">
        <v>27</v>
      </c>
      <c r="C457" s="41" t="s">
        <v>319</v>
      </c>
      <c r="D457" s="56" t="s">
        <v>174</v>
      </c>
      <c r="E457" s="56">
        <v>1400</v>
      </c>
      <c r="F457" s="56">
        <v>0</v>
      </c>
      <c r="G457" s="56">
        <v>0</v>
      </c>
      <c r="H457" s="56">
        <v>0</v>
      </c>
      <c r="I457" s="56">
        <v>0</v>
      </c>
      <c r="J457" s="56">
        <v>0</v>
      </c>
      <c r="K457" s="56">
        <v>0</v>
      </c>
      <c r="L457" s="56">
        <v>0</v>
      </c>
      <c r="M457" s="56">
        <v>0</v>
      </c>
      <c r="N457" s="56">
        <v>0</v>
      </c>
      <c r="O457" s="56">
        <v>0</v>
      </c>
      <c r="P457" s="56">
        <v>0</v>
      </c>
      <c r="Q457" s="56">
        <v>103</v>
      </c>
      <c r="R457" s="56">
        <v>0</v>
      </c>
      <c r="S457" s="56" t="s">
        <v>484</v>
      </c>
      <c r="T457" s="56"/>
      <c r="U457" s="41" t="s">
        <v>320</v>
      </c>
      <c r="V457" s="41"/>
      <c r="W457" s="56"/>
      <c r="X457" s="56"/>
      <c r="Y457" s="56"/>
      <c r="Z457" s="56" t="s">
        <v>321</v>
      </c>
    </row>
    <row r="458" spans="1:74" s="40" customFormat="1" ht="78.75" x14ac:dyDescent="0.25">
      <c r="A458" s="56">
        <v>28</v>
      </c>
      <c r="B458" s="73">
        <v>28</v>
      </c>
      <c r="C458" s="41" t="s">
        <v>322</v>
      </c>
      <c r="D458" s="56" t="s">
        <v>181</v>
      </c>
      <c r="E458" s="56">
        <v>57338</v>
      </c>
      <c r="F458" s="56">
        <v>52719</v>
      </c>
      <c r="G458" s="56">
        <v>0</v>
      </c>
      <c r="H458" s="56">
        <v>0</v>
      </c>
      <c r="I458" s="56">
        <v>0</v>
      </c>
      <c r="J458" s="56">
        <v>4619</v>
      </c>
      <c r="K458" s="56">
        <v>0</v>
      </c>
      <c r="L458" s="56">
        <v>0</v>
      </c>
      <c r="M458" s="56">
        <v>0</v>
      </c>
      <c r="N458" s="56">
        <v>0</v>
      </c>
      <c r="O458" s="56">
        <v>0</v>
      </c>
      <c r="P458" s="56">
        <v>0</v>
      </c>
      <c r="Q458" s="56">
        <v>4832</v>
      </c>
      <c r="R458" s="56">
        <v>0</v>
      </c>
      <c r="S458" s="56" t="s">
        <v>485</v>
      </c>
      <c r="T458" s="56"/>
      <c r="U458" s="41" t="s">
        <v>323</v>
      </c>
      <c r="V458" s="41"/>
      <c r="W458" s="56"/>
      <c r="X458" s="56"/>
      <c r="Y458" s="56"/>
      <c r="Z458" s="56" t="s">
        <v>321</v>
      </c>
    </row>
    <row r="459" spans="1:74" ht="63" x14ac:dyDescent="0.25">
      <c r="A459" s="56">
        <v>29</v>
      </c>
      <c r="B459" s="75">
        <v>29</v>
      </c>
      <c r="C459" s="66" t="s">
        <v>330</v>
      </c>
      <c r="D459" s="64" t="s">
        <v>181</v>
      </c>
      <c r="E459" s="65">
        <v>16755</v>
      </c>
      <c r="F459" s="65">
        <v>16755</v>
      </c>
      <c r="G459" s="65">
        <v>0</v>
      </c>
      <c r="H459" s="65">
        <v>0</v>
      </c>
      <c r="I459" s="65">
        <v>0</v>
      </c>
      <c r="J459" s="65">
        <v>0</v>
      </c>
      <c r="K459" s="65">
        <v>0</v>
      </c>
      <c r="L459" s="65">
        <v>0</v>
      </c>
      <c r="M459" s="65">
        <v>0</v>
      </c>
      <c r="N459" s="65">
        <v>0</v>
      </c>
      <c r="O459" s="65">
        <v>0</v>
      </c>
      <c r="P459" s="65">
        <v>0</v>
      </c>
      <c r="Q459" s="65">
        <v>0</v>
      </c>
      <c r="R459" s="65">
        <v>0</v>
      </c>
      <c r="S459" s="65" t="s">
        <v>486</v>
      </c>
      <c r="T459" s="65"/>
      <c r="U459" s="66" t="s">
        <v>327</v>
      </c>
      <c r="V459" s="67"/>
      <c r="W459" s="68"/>
      <c r="X459" s="68"/>
      <c r="Y459" s="68"/>
      <c r="Z459" s="69" t="s">
        <v>324</v>
      </c>
    </row>
    <row r="460" spans="1:74" s="38" customFormat="1" ht="65.25" customHeight="1" x14ac:dyDescent="0.25">
      <c r="A460" s="56">
        <v>30</v>
      </c>
      <c r="B460" s="73">
        <v>30</v>
      </c>
      <c r="C460" s="41" t="s">
        <v>329</v>
      </c>
      <c r="D460" s="56" t="s">
        <v>181</v>
      </c>
      <c r="E460" s="56">
        <v>5610</v>
      </c>
      <c r="F460" s="56">
        <v>5610</v>
      </c>
      <c r="G460" s="56">
        <v>0</v>
      </c>
      <c r="H460" s="56">
        <v>0</v>
      </c>
      <c r="I460" s="56">
        <v>0</v>
      </c>
      <c r="J460" s="56">
        <v>0</v>
      </c>
      <c r="K460" s="56">
        <v>0</v>
      </c>
      <c r="L460" s="56">
        <v>0</v>
      </c>
      <c r="M460" s="56">
        <v>0</v>
      </c>
      <c r="N460" s="56">
        <v>0</v>
      </c>
      <c r="O460" s="56">
        <v>0</v>
      </c>
      <c r="P460" s="56">
        <v>0</v>
      </c>
      <c r="Q460" s="56">
        <v>0</v>
      </c>
      <c r="R460" s="56">
        <v>0</v>
      </c>
      <c r="S460" s="56" t="s">
        <v>487</v>
      </c>
      <c r="T460" s="56"/>
      <c r="U460" s="41" t="s">
        <v>328</v>
      </c>
      <c r="V460" s="41"/>
      <c r="W460" s="56"/>
      <c r="X460" s="56"/>
      <c r="Y460" s="56"/>
      <c r="Z460" s="56" t="s">
        <v>321</v>
      </c>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row>
    <row r="461" spans="1:74" s="40" customFormat="1" ht="116.25" customHeight="1" x14ac:dyDescent="0.25">
      <c r="A461" s="56">
        <v>31</v>
      </c>
      <c r="B461" s="73">
        <v>31</v>
      </c>
      <c r="C461" s="41" t="s">
        <v>333</v>
      </c>
      <c r="D461" s="56" t="s">
        <v>174</v>
      </c>
      <c r="E461" s="56">
        <v>450</v>
      </c>
      <c r="F461" s="56">
        <v>200</v>
      </c>
      <c r="G461" s="56">
        <v>250</v>
      </c>
      <c r="H461" s="56">
        <v>0</v>
      </c>
      <c r="I461" s="56">
        <v>0</v>
      </c>
      <c r="J461" s="56">
        <v>0</v>
      </c>
      <c r="K461" s="56">
        <v>0</v>
      </c>
      <c r="L461" s="56">
        <v>0</v>
      </c>
      <c r="M461" s="56">
        <v>0</v>
      </c>
      <c r="N461" s="56">
        <v>0</v>
      </c>
      <c r="O461" s="56">
        <v>0</v>
      </c>
      <c r="P461" s="56">
        <v>0</v>
      </c>
      <c r="Q461" s="56">
        <v>80</v>
      </c>
      <c r="R461" s="56">
        <v>0</v>
      </c>
      <c r="S461" s="56" t="s">
        <v>236</v>
      </c>
      <c r="T461" s="56"/>
      <c r="U461" s="41" t="s">
        <v>331</v>
      </c>
      <c r="V461" s="41"/>
      <c r="W461" s="56"/>
      <c r="X461" s="56"/>
      <c r="Y461" s="56"/>
      <c r="Z461" s="56" t="s">
        <v>332</v>
      </c>
    </row>
    <row r="462" spans="1:74" s="40" customFormat="1" ht="100.5" customHeight="1" x14ac:dyDescent="0.25">
      <c r="A462" s="56">
        <v>32</v>
      </c>
      <c r="B462" s="73">
        <v>32</v>
      </c>
      <c r="C462" s="41" t="s">
        <v>381</v>
      </c>
      <c r="D462" s="56" t="s">
        <v>174</v>
      </c>
      <c r="E462" s="56">
        <v>500</v>
      </c>
      <c r="F462" s="56">
        <v>0</v>
      </c>
      <c r="G462" s="56">
        <v>500</v>
      </c>
      <c r="H462" s="56">
        <v>0</v>
      </c>
      <c r="I462" s="56">
        <v>0</v>
      </c>
      <c r="J462" s="56">
        <v>0</v>
      </c>
      <c r="K462" s="56">
        <v>0</v>
      </c>
      <c r="L462" s="56">
        <v>0</v>
      </c>
      <c r="M462" s="56">
        <v>0</v>
      </c>
      <c r="N462" s="56">
        <v>0</v>
      </c>
      <c r="O462" s="56">
        <v>0</v>
      </c>
      <c r="P462" s="56">
        <v>0</v>
      </c>
      <c r="Q462" s="56">
        <v>150</v>
      </c>
      <c r="R462" s="56">
        <v>0</v>
      </c>
      <c r="S462" s="56" t="s">
        <v>172</v>
      </c>
      <c r="T462" s="56"/>
      <c r="U462" s="41" t="s">
        <v>320</v>
      </c>
      <c r="V462" s="41"/>
      <c r="W462" s="56"/>
      <c r="X462" s="56"/>
      <c r="Y462" s="56"/>
      <c r="Z462" s="56" t="s">
        <v>341</v>
      </c>
    </row>
    <row r="463" spans="1:74" s="40" customFormat="1" ht="78.75" customHeight="1" x14ac:dyDescent="0.25">
      <c r="A463" s="56">
        <v>33</v>
      </c>
      <c r="B463" s="73">
        <v>33</v>
      </c>
      <c r="C463" s="41" t="s">
        <v>343</v>
      </c>
      <c r="D463" s="56" t="s">
        <v>181</v>
      </c>
      <c r="E463" s="56">
        <v>3000</v>
      </c>
      <c r="F463" s="56">
        <v>0</v>
      </c>
      <c r="G463" s="56">
        <v>0</v>
      </c>
      <c r="H463" s="56">
        <v>0</v>
      </c>
      <c r="I463" s="56">
        <v>0</v>
      </c>
      <c r="J463" s="56">
        <v>0</v>
      </c>
      <c r="K463" s="56">
        <v>0</v>
      </c>
      <c r="L463" s="56">
        <v>0</v>
      </c>
      <c r="M463" s="56">
        <v>0</v>
      </c>
      <c r="N463" s="56">
        <v>0</v>
      </c>
      <c r="O463" s="56">
        <v>0</v>
      </c>
      <c r="P463" s="56">
        <v>0</v>
      </c>
      <c r="Q463" s="56">
        <v>250</v>
      </c>
      <c r="R463" s="56">
        <v>0</v>
      </c>
      <c r="S463" s="56" t="s">
        <v>488</v>
      </c>
      <c r="T463" s="56"/>
      <c r="U463" s="41" t="s">
        <v>342</v>
      </c>
      <c r="V463" s="41"/>
      <c r="W463" s="56"/>
      <c r="X463" s="56"/>
      <c r="Y463" s="56"/>
      <c r="Z463" s="56" t="s">
        <v>352</v>
      </c>
    </row>
    <row r="464" spans="1:74" s="40" customFormat="1" ht="94.5" x14ac:dyDescent="0.25">
      <c r="A464" s="56">
        <v>34</v>
      </c>
      <c r="B464" s="73">
        <v>34</v>
      </c>
      <c r="C464" s="41" t="s">
        <v>385</v>
      </c>
      <c r="D464" s="56" t="s">
        <v>174</v>
      </c>
      <c r="E464" s="56">
        <v>500</v>
      </c>
      <c r="F464" s="56">
        <v>0</v>
      </c>
      <c r="G464" s="56">
        <v>0</v>
      </c>
      <c r="H464" s="56">
        <v>0</v>
      </c>
      <c r="I464" s="56">
        <v>0</v>
      </c>
      <c r="J464" s="56">
        <v>0</v>
      </c>
      <c r="K464" s="56">
        <v>0</v>
      </c>
      <c r="L464" s="56">
        <v>0</v>
      </c>
      <c r="M464" s="56">
        <v>0</v>
      </c>
      <c r="N464" s="56">
        <v>0</v>
      </c>
      <c r="O464" s="56">
        <v>0</v>
      </c>
      <c r="P464" s="56">
        <v>0</v>
      </c>
      <c r="Q464" s="56">
        <v>150</v>
      </c>
      <c r="R464" s="56">
        <v>0</v>
      </c>
      <c r="S464" s="56" t="s">
        <v>172</v>
      </c>
      <c r="T464" s="56"/>
      <c r="U464" s="41" t="s">
        <v>382</v>
      </c>
      <c r="V464" s="41"/>
      <c r="W464" s="56"/>
      <c r="X464" s="56"/>
      <c r="Y464" s="56"/>
      <c r="Z464" s="56" t="s">
        <v>383</v>
      </c>
    </row>
    <row r="465" spans="1:26" s="55" customFormat="1" ht="63.75" customHeight="1" x14ac:dyDescent="0.25">
      <c r="A465" s="70">
        <v>35</v>
      </c>
      <c r="B465" s="76">
        <v>35</v>
      </c>
      <c r="C465" s="57" t="s">
        <v>396</v>
      </c>
      <c r="D465" s="70" t="s">
        <v>174</v>
      </c>
      <c r="E465" s="70">
        <v>30</v>
      </c>
      <c r="F465" s="70">
        <v>0</v>
      </c>
      <c r="G465" s="70">
        <v>0</v>
      </c>
      <c r="H465" s="70">
        <v>0</v>
      </c>
      <c r="I465" s="70">
        <v>0</v>
      </c>
      <c r="J465" s="70">
        <v>0</v>
      </c>
      <c r="K465" s="70">
        <v>0</v>
      </c>
      <c r="L465" s="70">
        <v>0</v>
      </c>
      <c r="M465" s="70">
        <v>0</v>
      </c>
      <c r="N465" s="70">
        <v>0</v>
      </c>
      <c r="O465" s="70">
        <v>0</v>
      </c>
      <c r="P465" s="70">
        <v>0</v>
      </c>
      <c r="Q465" s="70">
        <v>9</v>
      </c>
      <c r="R465" s="70">
        <v>0</v>
      </c>
      <c r="S465" s="70" t="s">
        <v>489</v>
      </c>
      <c r="T465" s="70"/>
      <c r="U465" s="57" t="s">
        <v>384</v>
      </c>
      <c r="V465" s="57"/>
      <c r="W465" s="70"/>
      <c r="X465" s="70"/>
      <c r="Y465" s="70"/>
      <c r="Z465" s="70" t="s">
        <v>395</v>
      </c>
    </row>
    <row r="466" spans="1:26" s="40" customFormat="1" ht="47.25" x14ac:dyDescent="0.25">
      <c r="A466" s="56">
        <v>36</v>
      </c>
      <c r="B466" s="73">
        <v>36</v>
      </c>
      <c r="C466" s="41" t="s">
        <v>389</v>
      </c>
      <c r="D466" s="56" t="s">
        <v>390</v>
      </c>
      <c r="E466" s="56">
        <v>70</v>
      </c>
      <c r="F466" s="56">
        <v>0</v>
      </c>
      <c r="G466" s="56">
        <v>0</v>
      </c>
      <c r="H466" s="56">
        <v>0</v>
      </c>
      <c r="I466" s="56">
        <v>0</v>
      </c>
      <c r="J466" s="56">
        <v>0</v>
      </c>
      <c r="K466" s="56">
        <v>0</v>
      </c>
      <c r="L466" s="56">
        <v>0</v>
      </c>
      <c r="M466" s="56">
        <v>0</v>
      </c>
      <c r="N466" s="56">
        <v>0</v>
      </c>
      <c r="O466" s="56">
        <v>0</v>
      </c>
      <c r="P466" s="56"/>
      <c r="Q466" s="56">
        <v>20</v>
      </c>
      <c r="R466" s="56"/>
      <c r="S466" s="56" t="s">
        <v>189</v>
      </c>
      <c r="T466" s="56"/>
      <c r="U466" s="41" t="s">
        <v>589</v>
      </c>
      <c r="V466" s="41"/>
      <c r="W466" s="56"/>
      <c r="X466" s="56"/>
      <c r="Y466" s="56"/>
      <c r="Z466" s="56" t="s">
        <v>394</v>
      </c>
    </row>
    <row r="467" spans="1:26" s="40" customFormat="1" ht="115.5" customHeight="1" x14ac:dyDescent="0.25">
      <c r="A467" s="56">
        <v>37</v>
      </c>
      <c r="B467" s="73">
        <v>37</v>
      </c>
      <c r="C467" s="41" t="s">
        <v>416</v>
      </c>
      <c r="D467" s="56" t="s">
        <v>181</v>
      </c>
      <c r="E467" s="56">
        <v>120</v>
      </c>
      <c r="F467" s="56">
        <v>120</v>
      </c>
      <c r="G467" s="56">
        <v>0</v>
      </c>
      <c r="H467" s="56">
        <v>0</v>
      </c>
      <c r="I467" s="56">
        <v>0</v>
      </c>
      <c r="J467" s="56">
        <v>0</v>
      </c>
      <c r="K467" s="56">
        <v>0</v>
      </c>
      <c r="L467" s="56">
        <v>0</v>
      </c>
      <c r="M467" s="56">
        <v>0</v>
      </c>
      <c r="N467" s="56">
        <v>0</v>
      </c>
      <c r="O467" s="56">
        <v>0</v>
      </c>
      <c r="P467" s="56">
        <v>0</v>
      </c>
      <c r="Q467" s="56">
        <v>45</v>
      </c>
      <c r="R467" s="56">
        <v>0</v>
      </c>
      <c r="S467" s="56" t="s">
        <v>376</v>
      </c>
      <c r="T467" s="56"/>
      <c r="U467" s="41" t="s">
        <v>413</v>
      </c>
      <c r="V467" s="41"/>
      <c r="W467" s="56"/>
      <c r="X467" s="56"/>
      <c r="Y467" s="56"/>
      <c r="Z467" s="56" t="s">
        <v>414</v>
      </c>
    </row>
    <row r="468" spans="1:26" s="40" customFormat="1" ht="115.5" customHeight="1" x14ac:dyDescent="0.25">
      <c r="A468" s="56">
        <v>38</v>
      </c>
      <c r="B468" s="73">
        <v>38</v>
      </c>
      <c r="C468" s="41" t="s">
        <v>591</v>
      </c>
      <c r="D468" s="56" t="s">
        <v>181</v>
      </c>
      <c r="E468" s="56">
        <v>314.10000000000002</v>
      </c>
      <c r="F468" s="56">
        <v>58.5</v>
      </c>
      <c r="G468" s="56">
        <v>180.5</v>
      </c>
      <c r="H468" s="56">
        <v>0</v>
      </c>
      <c r="I468" s="56">
        <v>0</v>
      </c>
      <c r="J468" s="56">
        <v>0</v>
      </c>
      <c r="K468" s="56">
        <v>0</v>
      </c>
      <c r="L468" s="56">
        <v>0</v>
      </c>
      <c r="M468" s="56">
        <v>0</v>
      </c>
      <c r="N468" s="56">
        <v>0</v>
      </c>
      <c r="O468" s="56">
        <v>0</v>
      </c>
      <c r="P468" s="56">
        <v>0</v>
      </c>
      <c r="Q468" s="56">
        <v>97</v>
      </c>
      <c r="R468" s="56"/>
      <c r="S468" s="56" t="s">
        <v>236</v>
      </c>
      <c r="T468" s="56"/>
      <c r="U468" s="41" t="s">
        <v>417</v>
      </c>
      <c r="V468" s="41"/>
      <c r="W468" s="56"/>
      <c r="X468" s="56"/>
      <c r="Y468" s="56"/>
      <c r="Z468" s="56" t="s">
        <v>418</v>
      </c>
    </row>
    <row r="469" spans="1:26" s="40" customFormat="1" ht="76.5" customHeight="1" x14ac:dyDescent="0.25">
      <c r="A469" s="56">
        <v>39</v>
      </c>
      <c r="B469" s="73">
        <v>39</v>
      </c>
      <c r="C469" s="87" t="s">
        <v>393</v>
      </c>
      <c r="D469" s="56" t="s">
        <v>391</v>
      </c>
      <c r="E469" s="56">
        <v>100</v>
      </c>
      <c r="F469" s="56">
        <v>100</v>
      </c>
      <c r="G469" s="56">
        <v>0</v>
      </c>
      <c r="H469" s="56">
        <v>0</v>
      </c>
      <c r="I469" s="56">
        <v>0</v>
      </c>
      <c r="J469" s="56">
        <v>0</v>
      </c>
      <c r="K469" s="56">
        <v>0</v>
      </c>
      <c r="L469" s="56">
        <v>0</v>
      </c>
      <c r="M469" s="56">
        <v>0</v>
      </c>
      <c r="N469" s="56">
        <v>0</v>
      </c>
      <c r="O469" s="56">
        <v>0</v>
      </c>
      <c r="P469" s="56">
        <v>0</v>
      </c>
      <c r="Q469" s="56">
        <v>50</v>
      </c>
      <c r="R469" s="56">
        <v>0</v>
      </c>
      <c r="S469" s="56" t="s">
        <v>236</v>
      </c>
      <c r="T469" s="56"/>
      <c r="U469" s="41" t="s">
        <v>392</v>
      </c>
      <c r="V469" s="41"/>
      <c r="W469" s="56"/>
      <c r="X469" s="56"/>
      <c r="Y469" s="56"/>
      <c r="Z469" s="56" t="s">
        <v>419</v>
      </c>
    </row>
    <row r="470" spans="1:26" s="40" customFormat="1" ht="76.5" customHeight="1" x14ac:dyDescent="0.25">
      <c r="A470" s="56">
        <v>40</v>
      </c>
      <c r="B470" s="73">
        <v>40</v>
      </c>
      <c r="C470" s="41" t="s">
        <v>468</v>
      </c>
      <c r="D470" s="41" t="s">
        <v>469</v>
      </c>
      <c r="E470" s="56">
        <v>1300</v>
      </c>
      <c r="F470" s="56">
        <v>260</v>
      </c>
      <c r="G470" s="56"/>
      <c r="H470" s="56"/>
      <c r="I470" s="56"/>
      <c r="J470" s="56"/>
      <c r="K470" s="56"/>
      <c r="L470" s="56"/>
      <c r="M470" s="56"/>
      <c r="N470" s="56"/>
      <c r="O470" s="56"/>
      <c r="P470" s="56"/>
      <c r="Q470" s="56">
        <v>370</v>
      </c>
      <c r="R470" s="56"/>
      <c r="S470" s="56" t="s">
        <v>485</v>
      </c>
      <c r="T470" s="56"/>
      <c r="U470" s="41" t="s">
        <v>470</v>
      </c>
      <c r="V470" s="41"/>
      <c r="W470" s="56"/>
      <c r="X470" s="56"/>
      <c r="Y470" s="56"/>
      <c r="Z470" s="56" t="s">
        <v>471</v>
      </c>
    </row>
    <row r="471" spans="1:26" s="40" customFormat="1" ht="76.5" customHeight="1" x14ac:dyDescent="0.25">
      <c r="A471" s="56">
        <v>41</v>
      </c>
      <c r="B471" s="73">
        <v>41</v>
      </c>
      <c r="C471" s="41" t="s">
        <v>475</v>
      </c>
      <c r="D471" s="41" t="s">
        <v>181</v>
      </c>
      <c r="E471" s="56">
        <v>22</v>
      </c>
      <c r="F471" s="56"/>
      <c r="G471" s="56">
        <v>22</v>
      </c>
      <c r="H471" s="56"/>
      <c r="I471" s="56"/>
      <c r="J471" s="56"/>
      <c r="K471" s="56"/>
      <c r="L471" s="56"/>
      <c r="M471" s="56"/>
      <c r="N471" s="56"/>
      <c r="O471" s="56"/>
      <c r="P471" s="56"/>
      <c r="Q471" s="56"/>
      <c r="R471" s="56">
        <v>8</v>
      </c>
      <c r="S471" s="56" t="s">
        <v>217</v>
      </c>
      <c r="T471" s="56"/>
      <c r="U471" s="41" t="s">
        <v>473</v>
      </c>
      <c r="V471" s="41"/>
      <c r="W471" s="56"/>
      <c r="X471" s="56"/>
      <c r="Y471" s="56"/>
      <c r="Z471" s="56" t="s">
        <v>474</v>
      </c>
    </row>
    <row r="472" spans="1:26" s="40" customFormat="1" ht="76.5" customHeight="1" x14ac:dyDescent="0.25">
      <c r="A472" s="56">
        <v>42</v>
      </c>
      <c r="B472" s="73">
        <v>42</v>
      </c>
      <c r="C472" s="96" t="s">
        <v>480</v>
      </c>
      <c r="D472" s="41" t="s">
        <v>185</v>
      </c>
      <c r="E472" s="56">
        <v>170</v>
      </c>
      <c r="F472" s="56"/>
      <c r="G472" s="56"/>
      <c r="H472" s="56"/>
      <c r="I472" s="56"/>
      <c r="J472" s="56"/>
      <c r="K472" s="56"/>
      <c r="L472" s="56"/>
      <c r="M472" s="56"/>
      <c r="N472" s="56"/>
      <c r="O472" s="56"/>
      <c r="P472" s="56"/>
      <c r="Q472" s="56">
        <v>50</v>
      </c>
      <c r="R472" s="56"/>
      <c r="S472" s="56" t="s">
        <v>490</v>
      </c>
      <c r="T472" s="56"/>
      <c r="U472" s="41" t="s">
        <v>476</v>
      </c>
      <c r="V472" s="41"/>
      <c r="W472" s="56"/>
      <c r="X472" s="56"/>
      <c r="Y472" s="56"/>
      <c r="Z472" s="56" t="s">
        <v>477</v>
      </c>
    </row>
    <row r="473" spans="1:26" s="40" customFormat="1" ht="94.5" customHeight="1" x14ac:dyDescent="0.25">
      <c r="A473" s="56">
        <v>43</v>
      </c>
      <c r="B473" s="73">
        <v>43</v>
      </c>
      <c r="C473" s="41" t="s">
        <v>481</v>
      </c>
      <c r="D473" s="41" t="s">
        <v>174</v>
      </c>
      <c r="E473" s="56">
        <v>500</v>
      </c>
      <c r="F473" s="56"/>
      <c r="G473" s="56">
        <v>500</v>
      </c>
      <c r="H473" s="56"/>
      <c r="I473" s="56"/>
      <c r="J473" s="56"/>
      <c r="K473" s="56"/>
      <c r="L473" s="56"/>
      <c r="M473" s="56"/>
      <c r="N473" s="56"/>
      <c r="O473" s="56"/>
      <c r="P473" s="56"/>
      <c r="Q473" s="56">
        <v>150</v>
      </c>
      <c r="R473" s="56"/>
      <c r="S473" s="56" t="s">
        <v>172</v>
      </c>
      <c r="T473" s="56"/>
      <c r="U473" s="41" t="s">
        <v>482</v>
      </c>
      <c r="V473" s="41"/>
      <c r="W473" s="56"/>
      <c r="X473" s="56"/>
      <c r="Y473" s="56"/>
      <c r="Z473" s="56" t="s">
        <v>483</v>
      </c>
    </row>
    <row r="474" spans="1:26" s="40" customFormat="1" ht="86.25" customHeight="1" x14ac:dyDescent="0.25">
      <c r="A474" s="56">
        <v>44</v>
      </c>
      <c r="B474" s="73">
        <v>44</v>
      </c>
      <c r="C474" s="41" t="s">
        <v>494</v>
      </c>
      <c r="D474" s="56" t="s">
        <v>177</v>
      </c>
      <c r="E474" s="56">
        <v>200</v>
      </c>
      <c r="F474" s="56">
        <v>100</v>
      </c>
      <c r="G474" s="56">
        <v>100</v>
      </c>
      <c r="H474" s="56"/>
      <c r="I474" s="56"/>
      <c r="J474" s="56"/>
      <c r="K474" s="56"/>
      <c r="L474" s="56"/>
      <c r="M474" s="56"/>
      <c r="N474" s="56"/>
      <c r="O474" s="56"/>
      <c r="P474" s="56"/>
      <c r="Q474" s="56">
        <v>70</v>
      </c>
      <c r="R474" s="56"/>
      <c r="S474" s="56" t="s">
        <v>491</v>
      </c>
      <c r="T474" s="56"/>
      <c r="U474" s="41" t="s">
        <v>492</v>
      </c>
      <c r="V474" s="41"/>
      <c r="W474" s="56"/>
      <c r="X474" s="56"/>
      <c r="Y474" s="56"/>
      <c r="Z474" s="56" t="s">
        <v>493</v>
      </c>
    </row>
    <row r="475" spans="1:26" s="40" customFormat="1" ht="86.25" customHeight="1" x14ac:dyDescent="0.25">
      <c r="A475" s="56">
        <v>45</v>
      </c>
      <c r="B475" s="73">
        <v>45</v>
      </c>
      <c r="C475" s="41" t="s">
        <v>547</v>
      </c>
      <c r="D475" s="56" t="s">
        <v>177</v>
      </c>
      <c r="E475" s="56">
        <v>88</v>
      </c>
      <c r="F475" s="56"/>
      <c r="G475" s="56"/>
      <c r="H475" s="56"/>
      <c r="I475" s="56"/>
      <c r="J475" s="56"/>
      <c r="K475" s="56"/>
      <c r="L475" s="56"/>
      <c r="M475" s="56"/>
      <c r="N475" s="56"/>
      <c r="O475" s="56"/>
      <c r="P475" s="56"/>
      <c r="Q475" s="56"/>
      <c r="R475" s="56"/>
      <c r="S475" s="56"/>
      <c r="T475" s="56"/>
      <c r="U475" s="41" t="s">
        <v>590</v>
      </c>
      <c r="V475" s="41"/>
      <c r="W475" s="56"/>
      <c r="X475" s="56"/>
      <c r="Y475" s="56"/>
      <c r="Z475" s="56"/>
    </row>
    <row r="476" spans="1:26" s="40" customFormat="1" ht="86.25" customHeight="1" x14ac:dyDescent="0.25">
      <c r="A476" s="56">
        <v>46</v>
      </c>
      <c r="B476" s="73">
        <v>46</v>
      </c>
      <c r="C476" s="41" t="s">
        <v>595</v>
      </c>
      <c r="D476" s="41" t="s">
        <v>594</v>
      </c>
      <c r="E476" s="56">
        <v>13.3</v>
      </c>
      <c r="F476" s="56">
        <v>3.3</v>
      </c>
      <c r="G476" s="56">
        <v>9.9</v>
      </c>
      <c r="H476" s="56"/>
      <c r="I476" s="56"/>
      <c r="J476" s="56"/>
      <c r="K476" s="56"/>
      <c r="L476" s="56"/>
      <c r="M476" s="56"/>
      <c r="N476" s="56"/>
      <c r="O476" s="56"/>
      <c r="P476" s="56"/>
      <c r="Q476" s="56">
        <v>10</v>
      </c>
      <c r="R476" s="56"/>
      <c r="S476" s="56" t="s">
        <v>592</v>
      </c>
      <c r="T476" s="56"/>
      <c r="U476" s="41" t="s">
        <v>417</v>
      </c>
      <c r="V476" s="41"/>
      <c r="W476" s="56"/>
      <c r="X476" s="56"/>
      <c r="Y476" s="56"/>
      <c r="Z476" s="56" t="s">
        <v>593</v>
      </c>
    </row>
    <row r="477" spans="1:26" s="40" customFormat="1" ht="33.75" customHeight="1" x14ac:dyDescent="0.25">
      <c r="A477" s="129" t="s">
        <v>386</v>
      </c>
      <c r="B477" s="129"/>
      <c r="C477" s="129"/>
      <c r="D477" s="129"/>
      <c r="E477" s="71">
        <f>SUM(E431:E476)</f>
        <v>298188.39999999997</v>
      </c>
      <c r="F477" s="71">
        <f>SUM(F431:F474)</f>
        <v>77050.899999999994</v>
      </c>
      <c r="G477" s="71">
        <f>SUM(G431:G474)</f>
        <v>171966.6</v>
      </c>
      <c r="H477" s="71">
        <f t="shared" ref="H477:P477" si="8">SUM(H431:H464)</f>
        <v>0</v>
      </c>
      <c r="I477" s="71">
        <f t="shared" si="8"/>
        <v>0</v>
      </c>
      <c r="J477" s="71">
        <f>SUM(J431:J474)</f>
        <v>4619</v>
      </c>
      <c r="K477" s="71">
        <f t="shared" si="8"/>
        <v>0</v>
      </c>
      <c r="L477" s="71">
        <f t="shared" si="8"/>
        <v>0</v>
      </c>
      <c r="M477" s="71">
        <f t="shared" si="8"/>
        <v>0</v>
      </c>
      <c r="N477" s="71">
        <f t="shared" si="8"/>
        <v>0</v>
      </c>
      <c r="O477" s="71">
        <f t="shared" si="8"/>
        <v>0</v>
      </c>
      <c r="P477" s="71">
        <f t="shared" si="8"/>
        <v>0</v>
      </c>
      <c r="Q477" s="71">
        <f>SUM(Q431:Q474)</f>
        <v>12300</v>
      </c>
      <c r="R477" s="71">
        <f>SUM(R431:R474)</f>
        <v>128</v>
      </c>
      <c r="S477" s="71">
        <f>SUM(S431:S468)</f>
        <v>0</v>
      </c>
      <c r="T477" s="56"/>
      <c r="U477" s="41"/>
      <c r="V477" s="41"/>
      <c r="W477" s="56"/>
      <c r="X477" s="56"/>
      <c r="Y477" s="56"/>
      <c r="Z477" s="56"/>
    </row>
    <row r="480" spans="1:26" x14ac:dyDescent="0.25">
      <c r="C480" s="130" t="s">
        <v>293</v>
      </c>
      <c r="D480" s="130"/>
      <c r="E480" s="130"/>
      <c r="F480" s="130"/>
    </row>
    <row r="482" spans="5:5" ht="63.75" customHeight="1" x14ac:dyDescent="0.25"/>
    <row r="484" spans="5:5" ht="54.75" customHeight="1" x14ac:dyDescent="0.25">
      <c r="E484" s="78">
        <f>E424+E407+E377+E296+E241+E146+E128+E100</f>
        <v>498197.991844</v>
      </c>
    </row>
  </sheetData>
  <mergeCells count="1072">
    <mergeCell ref="W118:W126"/>
    <mergeCell ref="A1:Z1"/>
    <mergeCell ref="X74:X84"/>
    <mergeCell ref="Y74:Y84"/>
    <mergeCell ref="X383:X388"/>
    <mergeCell ref="Y134:Y144"/>
    <mergeCell ref="Y147:Y149"/>
    <mergeCell ref="Y152:Y157"/>
    <mergeCell ref="Y164:Y171"/>
    <mergeCell ref="Y174:Y184"/>
    <mergeCell ref="Y185:Y195"/>
    <mergeCell ref="Y196:Y205"/>
    <mergeCell ref="Y206:Y214"/>
    <mergeCell ref="Y215:Y224"/>
    <mergeCell ref="Y228:Y239"/>
    <mergeCell ref="Y242:Y244"/>
    <mergeCell ref="Y247:Y255"/>
    <mergeCell ref="Y266:Y275"/>
    <mergeCell ref="Y276:Y285"/>
    <mergeCell ref="X134:X144"/>
    <mergeCell ref="X147:X149"/>
    <mergeCell ref="X152:X157"/>
    <mergeCell ref="X164:X171"/>
    <mergeCell ref="X174:X184"/>
    <mergeCell ref="X185:X195"/>
    <mergeCell ref="X196:X205"/>
    <mergeCell ref="X206:X214"/>
    <mergeCell ref="X215:X224"/>
    <mergeCell ref="X228:X239"/>
    <mergeCell ref="X242:X244"/>
    <mergeCell ref="Y383:Y388"/>
    <mergeCell ref="X2:X4"/>
    <mergeCell ref="X9:X15"/>
    <mergeCell ref="X408:X410"/>
    <mergeCell ref="X413:X422"/>
    <mergeCell ref="Y408:Y410"/>
    <mergeCell ref="Y413:Y422"/>
    <mergeCell ref="X286:X294"/>
    <mergeCell ref="X297:X299"/>
    <mergeCell ref="X302:X311"/>
    <mergeCell ref="X312:X322"/>
    <mergeCell ref="X324:X332"/>
    <mergeCell ref="X333:X344"/>
    <mergeCell ref="X345:X354"/>
    <mergeCell ref="X355:X365"/>
    <mergeCell ref="X247:X255"/>
    <mergeCell ref="X378:X380"/>
    <mergeCell ref="Y256:Y265"/>
    <mergeCell ref="B256:B265"/>
    <mergeCell ref="W101:W103"/>
    <mergeCell ref="W152:W157"/>
    <mergeCell ref="Q247:Q255"/>
    <mergeCell ref="Q102:Q103"/>
    <mergeCell ref="R102:R103"/>
    <mergeCell ref="R106:R115"/>
    <mergeCell ref="T106:T115"/>
    <mergeCell ref="S106:S115"/>
    <mergeCell ref="U106:U115"/>
    <mergeCell ref="V106:V115"/>
    <mergeCell ref="W106:W115"/>
    <mergeCell ref="E105:V105"/>
    <mergeCell ref="W134:W144"/>
    <mergeCell ref="L134:L144"/>
    <mergeCell ref="M134:M144"/>
    <mergeCell ref="Q427:Q428"/>
    <mergeCell ref="X426:X428"/>
    <mergeCell ref="C247:C255"/>
    <mergeCell ref="E247:E255"/>
    <mergeCell ref="F247:F255"/>
    <mergeCell ref="G247:G255"/>
    <mergeCell ref="X256:X265"/>
    <mergeCell ref="Y286:Y294"/>
    <mergeCell ref="Y297:Y299"/>
    <mergeCell ref="Y302:Y311"/>
    <mergeCell ref="Y312:Y322"/>
    <mergeCell ref="Y324:Y332"/>
    <mergeCell ref="Y333:Y344"/>
    <mergeCell ref="Y345:Y354"/>
    <mergeCell ref="Y355:Y365"/>
    <mergeCell ref="Y378:Y380"/>
    <mergeCell ref="Y397:Y406"/>
    <mergeCell ref="X397:X406"/>
    <mergeCell ref="L256:L265"/>
    <mergeCell ref="M256:M265"/>
    <mergeCell ref="N256:N265"/>
    <mergeCell ref="O256:O265"/>
    <mergeCell ref="P256:P265"/>
    <mergeCell ref="Q256:Q265"/>
    <mergeCell ref="R256:R265"/>
    <mergeCell ref="S256:S265"/>
    <mergeCell ref="T256:T265"/>
    <mergeCell ref="U256:U265"/>
    <mergeCell ref="M247:M255"/>
    <mergeCell ref="N247:N255"/>
    <mergeCell ref="O247:O255"/>
    <mergeCell ref="P247:P255"/>
    <mergeCell ref="O134:O144"/>
    <mergeCell ref="X16:X24"/>
    <mergeCell ref="X25:X33"/>
    <mergeCell ref="X34:X43"/>
    <mergeCell ref="X44:X52"/>
    <mergeCell ref="X53:X62"/>
    <mergeCell ref="X85:X95"/>
    <mergeCell ref="X101:X103"/>
    <mergeCell ref="X106:X115"/>
    <mergeCell ref="X117:X127"/>
    <mergeCell ref="X129:X131"/>
    <mergeCell ref="Y2:Y4"/>
    <mergeCell ref="Y9:Y15"/>
    <mergeCell ref="Y16:Y24"/>
    <mergeCell ref="Y63:Y73"/>
    <mergeCell ref="X63:X73"/>
    <mergeCell ref="Y25:Y33"/>
    <mergeCell ref="Y34:Y43"/>
    <mergeCell ref="Y44:Y52"/>
    <mergeCell ref="Y53:Y62"/>
    <mergeCell ref="Y85:Y95"/>
    <mergeCell ref="Y101:Y103"/>
    <mergeCell ref="Y106:Y115"/>
    <mergeCell ref="Y117:Y127"/>
    <mergeCell ref="Y129:Y131"/>
    <mergeCell ref="R9:R15"/>
    <mergeCell ref="S9:S15"/>
    <mergeCell ref="Q16:Q24"/>
    <mergeCell ref="R16:R24"/>
    <mergeCell ref="T16:T24"/>
    <mergeCell ref="U16:U24"/>
    <mergeCell ref="O53:O62"/>
    <mergeCell ref="Y426:Y428"/>
    <mergeCell ref="Z426:Z428"/>
    <mergeCell ref="D408:D411"/>
    <mergeCell ref="D413:D422"/>
    <mergeCell ref="A426:A428"/>
    <mergeCell ref="B426:B428"/>
    <mergeCell ref="C426:C428"/>
    <mergeCell ref="D426:D428"/>
    <mergeCell ref="S426:S428"/>
    <mergeCell ref="T426:T428"/>
    <mergeCell ref="U426:U428"/>
    <mergeCell ref="V426:V428"/>
    <mergeCell ref="E412:V412"/>
    <mergeCell ref="V408:V410"/>
    <mergeCell ref="W408:W410"/>
    <mergeCell ref="E409:J409"/>
    <mergeCell ref="W413:W422"/>
    <mergeCell ref="P413:P422"/>
    <mergeCell ref="Q413:Q422"/>
    <mergeCell ref="R413:R422"/>
    <mergeCell ref="T413:T422"/>
    <mergeCell ref="U413:U422"/>
    <mergeCell ref="C413:C422"/>
    <mergeCell ref="E413:E422"/>
    <mergeCell ref="H413:H422"/>
    <mergeCell ref="T408:T410"/>
    <mergeCell ref="U408:U410"/>
    <mergeCell ref="I413:I422"/>
    <mergeCell ref="S413:S422"/>
    <mergeCell ref="V413:V422"/>
    <mergeCell ref="W426:W428"/>
    <mergeCell ref="E427:J427"/>
    <mergeCell ref="A408:A410"/>
    <mergeCell ref="A297:A299"/>
    <mergeCell ref="A242:A244"/>
    <mergeCell ref="A147:A149"/>
    <mergeCell ref="A129:A131"/>
    <mergeCell ref="A101:A103"/>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S16:S24"/>
    <mergeCell ref="C16:C24"/>
    <mergeCell ref="E16:E24"/>
    <mergeCell ref="A256:A265"/>
    <mergeCell ref="C9:C15"/>
    <mergeCell ref="H9:H15"/>
    <mergeCell ref="I9:I15"/>
    <mergeCell ref="J9:J15"/>
    <mergeCell ref="N25:N33"/>
    <mergeCell ref="T9:T15"/>
    <mergeCell ref="U9:U15"/>
    <mergeCell ref="V9:V15"/>
    <mergeCell ref="W9:W15"/>
    <mergeCell ref="L9:L15"/>
    <mergeCell ref="M9:M15"/>
    <mergeCell ref="N9:N15"/>
    <mergeCell ref="O9:O15"/>
    <mergeCell ref="P9:P15"/>
    <mergeCell ref="A378:A380"/>
    <mergeCell ref="D256:D265"/>
    <mergeCell ref="E256:E265"/>
    <mergeCell ref="F256:F265"/>
    <mergeCell ref="G256:G265"/>
    <mergeCell ref="H256:H265"/>
    <mergeCell ref="I256:I265"/>
    <mergeCell ref="J256:J265"/>
    <mergeCell ref="K256:K265"/>
    <mergeCell ref="B16:B24"/>
    <mergeCell ref="S25:S33"/>
    <mergeCell ref="E25:E33"/>
    <mergeCell ref="F25:F33"/>
    <mergeCell ref="G25:G33"/>
    <mergeCell ref="H25:H33"/>
    <mergeCell ref="I25:I33"/>
    <mergeCell ref="W16:W24"/>
    <mergeCell ref="P16:P24"/>
    <mergeCell ref="J16:J24"/>
    <mergeCell ref="K16:K24"/>
    <mergeCell ref="L16:L24"/>
    <mergeCell ref="M16:M24"/>
    <mergeCell ref="N16:N24"/>
    <mergeCell ref="V16:V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C34:C43"/>
    <mergeCell ref="M25:M33"/>
    <mergeCell ref="V34:V43"/>
    <mergeCell ref="W34:W43"/>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J25:J33"/>
    <mergeCell ref="K25:K33"/>
    <mergeCell ref="L25:L33"/>
    <mergeCell ref="H53:H62"/>
    <mergeCell ref="I53:I62"/>
    <mergeCell ref="J53:J62"/>
    <mergeCell ref="K53:K62"/>
    <mergeCell ref="L53:L6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P53:P62"/>
    <mergeCell ref="W63:W73"/>
    <mergeCell ref="K63:K73"/>
    <mergeCell ref="L63:L73"/>
    <mergeCell ref="M63:M73"/>
    <mergeCell ref="N63:N73"/>
    <mergeCell ref="O63:O73"/>
    <mergeCell ref="P63:P73"/>
    <mergeCell ref="J63:J73"/>
    <mergeCell ref="Q63:Q73"/>
    <mergeCell ref="R63:R73"/>
    <mergeCell ref="U63:U73"/>
    <mergeCell ref="V63:V73"/>
    <mergeCell ref="U85:U95"/>
    <mergeCell ref="V85:V95"/>
    <mergeCell ref="T63:T73"/>
    <mergeCell ref="S63:S73"/>
    <mergeCell ref="Q53:Q62"/>
    <mergeCell ref="R53:R62"/>
    <mergeCell ref="T53:T62"/>
    <mergeCell ref="U53:U62"/>
    <mergeCell ref="S53:S62"/>
    <mergeCell ref="V53:V62"/>
    <mergeCell ref="W53:W62"/>
    <mergeCell ref="E85:E95"/>
    <mergeCell ref="F85:F95"/>
    <mergeCell ref="G85:G95"/>
    <mergeCell ref="H85:H95"/>
    <mergeCell ref="I85:I95"/>
    <mergeCell ref="S85:S95"/>
    <mergeCell ref="J85:J95"/>
    <mergeCell ref="K85:K95"/>
    <mergeCell ref="L85:L95"/>
    <mergeCell ref="M85:M95"/>
    <mergeCell ref="N85:N95"/>
    <mergeCell ref="O85:O95"/>
    <mergeCell ref="P85:P95"/>
    <mergeCell ref="W74:W84"/>
    <mergeCell ref="N74:N84"/>
    <mergeCell ref="O74:O84"/>
    <mergeCell ref="P74:P84"/>
    <mergeCell ref="Q74:Q84"/>
    <mergeCell ref="R74:R84"/>
    <mergeCell ref="W85:W95"/>
    <mergeCell ref="Q85:Q95"/>
    <mergeCell ref="R85:R95"/>
    <mergeCell ref="T85:T95"/>
    <mergeCell ref="K74:K84"/>
    <mergeCell ref="I74:I84"/>
    <mergeCell ref="H74:H84"/>
    <mergeCell ref="G74:G84"/>
    <mergeCell ref="F74:F84"/>
    <mergeCell ref="E74:E84"/>
    <mergeCell ref="T74:T84"/>
    <mergeCell ref="B134:B144"/>
    <mergeCell ref="C134:C144"/>
    <mergeCell ref="E134:E144"/>
    <mergeCell ref="F134:F144"/>
    <mergeCell ref="G134:G144"/>
    <mergeCell ref="I134:I144"/>
    <mergeCell ref="J134:J144"/>
    <mergeCell ref="K134:K144"/>
    <mergeCell ref="T101:T103"/>
    <mergeCell ref="U101:U103"/>
    <mergeCell ref="V101:V103"/>
    <mergeCell ref="B106:B115"/>
    <mergeCell ref="B129:B131"/>
    <mergeCell ref="C129:C131"/>
    <mergeCell ref="U134:U144"/>
    <mergeCell ref="V134:V144"/>
    <mergeCell ref="U117:U127"/>
    <mergeCell ref="T117:T127"/>
    <mergeCell ref="R117:R127"/>
    <mergeCell ref="B101:B103"/>
    <mergeCell ref="C101:C103"/>
    <mergeCell ref="E101:P101"/>
    <mergeCell ref="Q101:R101"/>
    <mergeCell ref="S101:S103"/>
    <mergeCell ref="F117:F127"/>
    <mergeCell ref="G117:G127"/>
    <mergeCell ref="H117:H127"/>
    <mergeCell ref="B117:B127"/>
    <mergeCell ref="P117:P127"/>
    <mergeCell ref="O117:O127"/>
    <mergeCell ref="E102:J102"/>
    <mergeCell ref="K102:P102"/>
    <mergeCell ref="J117:J127"/>
    <mergeCell ref="I117:I127"/>
    <mergeCell ref="C106:C115"/>
    <mergeCell ref="E106:E115"/>
    <mergeCell ref="F106:F115"/>
    <mergeCell ref="G106:G115"/>
    <mergeCell ref="H106:H115"/>
    <mergeCell ref="I106:I115"/>
    <mergeCell ref="J106:J115"/>
    <mergeCell ref="K106:K115"/>
    <mergeCell ref="L106:L115"/>
    <mergeCell ref="M106:M115"/>
    <mergeCell ref="N106:N115"/>
    <mergeCell ref="O106:O115"/>
    <mergeCell ref="P106:P115"/>
    <mergeCell ref="Q106:Q115"/>
    <mergeCell ref="C117:C127"/>
    <mergeCell ref="E117:E127"/>
    <mergeCell ref="Q117:Q127"/>
    <mergeCell ref="E129:P129"/>
    <mergeCell ref="Q129:R129"/>
    <mergeCell ref="S129:S131"/>
    <mergeCell ref="T129:T131"/>
    <mergeCell ref="U129:U131"/>
    <mergeCell ref="V129:V131"/>
    <mergeCell ref="E130:J130"/>
    <mergeCell ref="K130:P130"/>
    <mergeCell ref="Q130:Q131"/>
    <mergeCell ref="R130:R131"/>
    <mergeCell ref="E133:V133"/>
    <mergeCell ref="V117:V127"/>
    <mergeCell ref="N117:N127"/>
    <mergeCell ref="M117:M127"/>
    <mergeCell ref="L117:L127"/>
    <mergeCell ref="M152:M157"/>
    <mergeCell ref="N152:N157"/>
    <mergeCell ref="O152:O157"/>
    <mergeCell ref="P152:P157"/>
    <mergeCell ref="Q152:Q157"/>
    <mergeCell ref="R152:R157"/>
    <mergeCell ref="S152:S157"/>
    <mergeCell ref="E152:E157"/>
    <mergeCell ref="N134:N144"/>
    <mergeCell ref="P134:P144"/>
    <mergeCell ref="T152:T157"/>
    <mergeCell ref="Q134:Q144"/>
    <mergeCell ref="S134:S144"/>
    <mergeCell ref="T134:T144"/>
    <mergeCell ref="R134:R144"/>
    <mergeCell ref="S117:S127"/>
    <mergeCell ref="K117:K127"/>
    <mergeCell ref="E164:E171"/>
    <mergeCell ref="C164:C171"/>
    <mergeCell ref="C147:C149"/>
    <mergeCell ref="K148:P148"/>
    <mergeCell ref="Q148:Q149"/>
    <mergeCell ref="R148:R149"/>
    <mergeCell ref="E151:V151"/>
    <mergeCell ref="H134:H144"/>
    <mergeCell ref="E148:J148"/>
    <mergeCell ref="G152:G157"/>
    <mergeCell ref="H152:H157"/>
    <mergeCell ref="U152:U157"/>
    <mergeCell ref="V152:V157"/>
    <mergeCell ref="T174:T184"/>
    <mergeCell ref="T164:T171"/>
    <mergeCell ref="B152:B157"/>
    <mergeCell ref="C152:C157"/>
    <mergeCell ref="B174:B184"/>
    <mergeCell ref="K174:K184"/>
    <mergeCell ref="L174:L184"/>
    <mergeCell ref="G164:G171"/>
    <mergeCell ref="F164:F171"/>
    <mergeCell ref="E147:P147"/>
    <mergeCell ref="I152:I157"/>
    <mergeCell ref="J152:J157"/>
    <mergeCell ref="K152:K157"/>
    <mergeCell ref="P174:P184"/>
    <mergeCell ref="Q174:Q184"/>
    <mergeCell ref="R174:R184"/>
    <mergeCell ref="S174:S184"/>
    <mergeCell ref="G174:G184"/>
    <mergeCell ref="H174:H184"/>
    <mergeCell ref="I174:I184"/>
    <mergeCell ref="J174:J184"/>
    <mergeCell ref="M174:M184"/>
    <mergeCell ref="N174:N184"/>
    <mergeCell ref="O174:O184"/>
    <mergeCell ref="K164:K171"/>
    <mergeCell ref="J164:J171"/>
    <mergeCell ref="H164:H171"/>
    <mergeCell ref="F152:F157"/>
    <mergeCell ref="L152:L157"/>
    <mergeCell ref="E174:E184"/>
    <mergeCell ref="F174:F184"/>
    <mergeCell ref="B196:B205"/>
    <mergeCell ref="S206:S214"/>
    <mergeCell ref="D215:D224"/>
    <mergeCell ref="U174:U184"/>
    <mergeCell ref="V174:V184"/>
    <mergeCell ref="S215:S224"/>
    <mergeCell ref="C215:C224"/>
    <mergeCell ref="H215:H224"/>
    <mergeCell ref="G215:G224"/>
    <mergeCell ref="F215:F224"/>
    <mergeCell ref="E215:E224"/>
    <mergeCell ref="I215:I224"/>
    <mergeCell ref="F185:F195"/>
    <mergeCell ref="G185:G195"/>
    <mergeCell ref="G196:G205"/>
    <mergeCell ref="P196:P205"/>
    <mergeCell ref="Q196:Q205"/>
    <mergeCell ref="C196:C205"/>
    <mergeCell ref="E196:E205"/>
    <mergeCell ref="F196:F205"/>
    <mergeCell ref="W147:W149"/>
    <mergeCell ref="T206:T214"/>
    <mergeCell ref="H196:H205"/>
    <mergeCell ref="I196:I205"/>
    <mergeCell ref="J196:J205"/>
    <mergeCell ref="W196:W205"/>
    <mergeCell ref="R164:R171"/>
    <mergeCell ref="Q164:Q171"/>
    <mergeCell ref="P164:P171"/>
    <mergeCell ref="O164:O171"/>
    <mergeCell ref="V164:V171"/>
    <mergeCell ref="U164:U171"/>
    <mergeCell ref="S164:S171"/>
    <mergeCell ref="Q147:R147"/>
    <mergeCell ref="S147:S149"/>
    <mergeCell ref="T147:T149"/>
    <mergeCell ref="U147:U149"/>
    <mergeCell ref="V147:V149"/>
    <mergeCell ref="H206:H214"/>
    <mergeCell ref="I206:I214"/>
    <mergeCell ref="J206:J214"/>
    <mergeCell ref="K206:K214"/>
    <mergeCell ref="T196:T205"/>
    <mergeCell ref="N164:N171"/>
    <mergeCell ref="M164:M171"/>
    <mergeCell ref="L164:L171"/>
    <mergeCell ref="I164:I171"/>
    <mergeCell ref="K196:K205"/>
    <mergeCell ref="L196:L205"/>
    <mergeCell ref="M196:M205"/>
    <mergeCell ref="N196:N205"/>
    <mergeCell ref="O196:O205"/>
    <mergeCell ref="S196:S205"/>
    <mergeCell ref="R196:R205"/>
    <mergeCell ref="H185:H195"/>
    <mergeCell ref="I185:I195"/>
    <mergeCell ref="J185:J195"/>
    <mergeCell ref="Q185:Q195"/>
    <mergeCell ref="R185:R195"/>
    <mergeCell ref="M185:M195"/>
    <mergeCell ref="V196:V205"/>
    <mergeCell ref="B185:B195"/>
    <mergeCell ref="K185:K195"/>
    <mergeCell ref="L185:L195"/>
    <mergeCell ref="N185:N195"/>
    <mergeCell ref="O185:O195"/>
    <mergeCell ref="P185:P195"/>
    <mergeCell ref="T185:T195"/>
    <mergeCell ref="C185:C195"/>
    <mergeCell ref="L206:L214"/>
    <mergeCell ref="M206:M214"/>
    <mergeCell ref="C206:C214"/>
    <mergeCell ref="E206:E214"/>
    <mergeCell ref="F206:F214"/>
    <mergeCell ref="G206:G214"/>
    <mergeCell ref="N206:N214"/>
    <mergeCell ref="O206:O214"/>
    <mergeCell ref="P206:P214"/>
    <mergeCell ref="U206:U214"/>
    <mergeCell ref="V206:V214"/>
    <mergeCell ref="Q206:Q214"/>
    <mergeCell ref="R206:R214"/>
    <mergeCell ref="B215:B224"/>
    <mergeCell ref="P215:P224"/>
    <mergeCell ref="Q215:Q224"/>
    <mergeCell ref="R215:R224"/>
    <mergeCell ref="M215:M224"/>
    <mergeCell ref="L215:L224"/>
    <mergeCell ref="N215:N224"/>
    <mergeCell ref="B206:B214"/>
    <mergeCell ref="W228:W239"/>
    <mergeCell ref="P228:P239"/>
    <mergeCell ref="Q228:Q239"/>
    <mergeCell ref="U215:U224"/>
    <mergeCell ref="W215:W224"/>
    <mergeCell ref="K266:K275"/>
    <mergeCell ref="J266:J275"/>
    <mergeCell ref="I266:I275"/>
    <mergeCell ref="H266:H275"/>
    <mergeCell ref="G266:G275"/>
    <mergeCell ref="F266:F275"/>
    <mergeCell ref="L266:L275"/>
    <mergeCell ref="H247:H255"/>
    <mergeCell ref="S247:S255"/>
    <mergeCell ref="E246:V246"/>
    <mergeCell ref="T242:T244"/>
    <mergeCell ref="U242:U244"/>
    <mergeCell ref="V242:V244"/>
    <mergeCell ref="W242:W244"/>
    <mergeCell ref="E243:J243"/>
    <mergeCell ref="K243:P243"/>
    <mergeCell ref="O215:O224"/>
    <mergeCell ref="J215:J224"/>
    <mergeCell ref="K215:K224"/>
    <mergeCell ref="K247:K255"/>
    <mergeCell ref="W256:W265"/>
    <mergeCell ref="W266:W275"/>
    <mergeCell ref="R266:R275"/>
    <mergeCell ref="C242:C244"/>
    <mergeCell ref="E242:P242"/>
    <mergeCell ref="Q242:R242"/>
    <mergeCell ref="S242:S244"/>
    <mergeCell ref="N228:N239"/>
    <mergeCell ref="O228:O239"/>
    <mergeCell ref="C228:C239"/>
    <mergeCell ref="E228:E239"/>
    <mergeCell ref="F228:F239"/>
    <mergeCell ref="V228:V239"/>
    <mergeCell ref="K276:K285"/>
    <mergeCell ref="L276:L285"/>
    <mergeCell ref="D276:D285"/>
    <mergeCell ref="C266:C275"/>
    <mergeCell ref="R247:R255"/>
    <mergeCell ref="T247:T255"/>
    <mergeCell ref="U247:U255"/>
    <mergeCell ref="L247:L255"/>
    <mergeCell ref="I247:I255"/>
    <mergeCell ref="J247:J255"/>
    <mergeCell ref="D247:D255"/>
    <mergeCell ref="V256:V265"/>
    <mergeCell ref="F276:F285"/>
    <mergeCell ref="G276:G285"/>
    <mergeCell ref="H276:H285"/>
    <mergeCell ref="I276:I285"/>
    <mergeCell ref="J276:J285"/>
    <mergeCell ref="E266:E275"/>
    <mergeCell ref="C256:C265"/>
    <mergeCell ref="V266:V275"/>
    <mergeCell ref="U266:U275"/>
    <mergeCell ref="T266:T275"/>
    <mergeCell ref="W276:W285"/>
    <mergeCell ref="O276:O285"/>
    <mergeCell ref="P276:P285"/>
    <mergeCell ref="Q276:Q285"/>
    <mergeCell ref="R276:R285"/>
    <mergeCell ref="T276:T285"/>
    <mergeCell ref="S266:S275"/>
    <mergeCell ref="Q266:Q275"/>
    <mergeCell ref="P266:P275"/>
    <mergeCell ref="C276:C285"/>
    <mergeCell ref="E276:E285"/>
    <mergeCell ref="M276:M285"/>
    <mergeCell ref="N276:N285"/>
    <mergeCell ref="U276:U285"/>
    <mergeCell ref="V276:V285"/>
    <mergeCell ref="S276:S285"/>
    <mergeCell ref="P302:P311"/>
    <mergeCell ref="S302:S311"/>
    <mergeCell ref="F302:F311"/>
    <mergeCell ref="C286:C294"/>
    <mergeCell ref="H286:H294"/>
    <mergeCell ref="G286:G294"/>
    <mergeCell ref="F286:F294"/>
    <mergeCell ref="M286:M294"/>
    <mergeCell ref="R286:R294"/>
    <mergeCell ref="N286:N294"/>
    <mergeCell ref="V286:V294"/>
    <mergeCell ref="W286:W294"/>
    <mergeCell ref="O286:O294"/>
    <mergeCell ref="P286:P294"/>
    <mergeCell ref="Q286:Q294"/>
    <mergeCell ref="E286:E294"/>
    <mergeCell ref="I286:I294"/>
    <mergeCell ref="J286:J294"/>
    <mergeCell ref="K286:K294"/>
    <mergeCell ref="L286:L294"/>
    <mergeCell ref="U286:U294"/>
    <mergeCell ref="T286:T294"/>
    <mergeCell ref="Q298:Q299"/>
    <mergeCell ref="R298:R299"/>
    <mergeCell ref="P312:P322"/>
    <mergeCell ref="Q312:Q322"/>
    <mergeCell ref="R312:R322"/>
    <mergeCell ref="T312:T322"/>
    <mergeCell ref="R302:R311"/>
    <mergeCell ref="T302:T311"/>
    <mergeCell ref="U302:U311"/>
    <mergeCell ref="V302:V311"/>
    <mergeCell ref="U312:U322"/>
    <mergeCell ref="V312:V322"/>
    <mergeCell ref="N312:N322"/>
    <mergeCell ref="O312:O322"/>
    <mergeCell ref="B297:B299"/>
    <mergeCell ref="C297:C299"/>
    <mergeCell ref="E297:P297"/>
    <mergeCell ref="Q297:R297"/>
    <mergeCell ref="S297:S299"/>
    <mergeCell ref="E301:V301"/>
    <mergeCell ref="B302:B311"/>
    <mergeCell ref="G302:G311"/>
    <mergeCell ref="H302:H311"/>
    <mergeCell ref="I302:I311"/>
    <mergeCell ref="J302:J311"/>
    <mergeCell ref="T297:T299"/>
    <mergeCell ref="U297:U299"/>
    <mergeCell ref="V297:V299"/>
    <mergeCell ref="C302:C311"/>
    <mergeCell ref="E302:E311"/>
    <mergeCell ref="E298:J298"/>
    <mergeCell ref="K298:P298"/>
    <mergeCell ref="A9:A15"/>
    <mergeCell ref="A16:A24"/>
    <mergeCell ref="A25:A33"/>
    <mergeCell ref="A44:A52"/>
    <mergeCell ref="A34:A43"/>
    <mergeCell ref="A53:A62"/>
    <mergeCell ref="A85:A95"/>
    <mergeCell ref="A106:A115"/>
    <mergeCell ref="A117:A127"/>
    <mergeCell ref="A134:A144"/>
    <mergeCell ref="A152:A157"/>
    <mergeCell ref="A164:A171"/>
    <mergeCell ref="A174:A184"/>
    <mergeCell ref="K397:K406"/>
    <mergeCell ref="B383:B388"/>
    <mergeCell ref="C383:C388"/>
    <mergeCell ref="A196:A205"/>
    <mergeCell ref="I383:I388"/>
    <mergeCell ref="J383:J388"/>
    <mergeCell ref="E379:J379"/>
    <mergeCell ref="K383:K388"/>
    <mergeCell ref="E382:V382"/>
    <mergeCell ref="R383:R388"/>
    <mergeCell ref="B378:B380"/>
    <mergeCell ref="C378:C380"/>
    <mergeCell ref="E378:P378"/>
    <mergeCell ref="Q378:R378"/>
    <mergeCell ref="A286:A294"/>
    <mergeCell ref="A302:A311"/>
    <mergeCell ref="A324:A332"/>
    <mergeCell ref="A333:A344"/>
    <mergeCell ref="A345:A354"/>
    <mergeCell ref="B413:B422"/>
    <mergeCell ref="D147:D150"/>
    <mergeCell ref="D174:D184"/>
    <mergeCell ref="D185:D195"/>
    <mergeCell ref="F413:F422"/>
    <mergeCell ref="G413:G422"/>
    <mergeCell ref="D286:D294"/>
    <mergeCell ref="E383:E388"/>
    <mergeCell ref="F383:F388"/>
    <mergeCell ref="G383:G388"/>
    <mergeCell ref="A185:A195"/>
    <mergeCell ref="A397:A406"/>
    <mergeCell ref="D355:D365"/>
    <mergeCell ref="D345:D354"/>
    <mergeCell ref="D206:D214"/>
    <mergeCell ref="D196:D205"/>
    <mergeCell ref="E312:E322"/>
    <mergeCell ref="F312:F322"/>
    <mergeCell ref="G312:G322"/>
    <mergeCell ref="B276:B285"/>
    <mergeCell ref="D266:D275"/>
    <mergeCell ref="E185:E195"/>
    <mergeCell ref="B147:B149"/>
    <mergeCell ref="C174:C184"/>
    <mergeCell ref="B324:B332"/>
    <mergeCell ref="C333:C344"/>
    <mergeCell ref="E333:E344"/>
    <mergeCell ref="F333:F344"/>
    <mergeCell ref="G333:G344"/>
    <mergeCell ref="B333:B344"/>
    <mergeCell ref="C324:C332"/>
    <mergeCell ref="B355:B365"/>
    <mergeCell ref="Z242:Z244"/>
    <mergeCell ref="D9:D15"/>
    <mergeCell ref="D16:D24"/>
    <mergeCell ref="D25:D33"/>
    <mergeCell ref="D34:D43"/>
    <mergeCell ref="D44:D52"/>
    <mergeCell ref="D85:D95"/>
    <mergeCell ref="D101:D104"/>
    <mergeCell ref="D106:D115"/>
    <mergeCell ref="D117:D127"/>
    <mergeCell ref="D129:D132"/>
    <mergeCell ref="D134:D144"/>
    <mergeCell ref="D53:D62"/>
    <mergeCell ref="Z408:Z410"/>
    <mergeCell ref="Z413:Z422"/>
    <mergeCell ref="Z397:Z406"/>
    <mergeCell ref="Z383:Z388"/>
    <mergeCell ref="Z378:Z380"/>
    <mergeCell ref="Z355:Z365"/>
    <mergeCell ref="Z345:Z354"/>
    <mergeCell ref="Z333:Z344"/>
    <mergeCell ref="Z324:Z332"/>
    <mergeCell ref="Z312:Z322"/>
    <mergeCell ref="Z302:Z311"/>
    <mergeCell ref="T397:T406"/>
    <mergeCell ref="U397:U406"/>
    <mergeCell ref="V397:V406"/>
    <mergeCell ref="M397:M406"/>
    <mergeCell ref="N397:N406"/>
    <mergeCell ref="Z297:Z299"/>
    <mergeCell ref="Z286:Z294"/>
    <mergeCell ref="Z276:Z285"/>
    <mergeCell ref="C85:C95"/>
    <mergeCell ref="A63:A73"/>
    <mergeCell ref="A74:A84"/>
    <mergeCell ref="D74:D84"/>
    <mergeCell ref="C74:C84"/>
    <mergeCell ref="B74:B84"/>
    <mergeCell ref="D152:D157"/>
    <mergeCell ref="D164:D171"/>
    <mergeCell ref="B164:B171"/>
    <mergeCell ref="B242:B244"/>
    <mergeCell ref="G228:G239"/>
    <mergeCell ref="U228:U239"/>
    <mergeCell ref="A383:A388"/>
    <mergeCell ref="B312:B322"/>
    <mergeCell ref="C312:C322"/>
    <mergeCell ref="B247:B255"/>
    <mergeCell ref="B286:B294"/>
    <mergeCell ref="B266:B275"/>
    <mergeCell ref="H228:H239"/>
    <mergeCell ref="K228:K239"/>
    <mergeCell ref="L228:L239"/>
    <mergeCell ref="M228:M239"/>
    <mergeCell ref="T215:T224"/>
    <mergeCell ref="A312:A322"/>
    <mergeCell ref="B85:B95"/>
    <mergeCell ref="U185:U195"/>
    <mergeCell ref="N355:N365"/>
    <mergeCell ref="O333:O344"/>
    <mergeCell ref="P333:P344"/>
    <mergeCell ref="Q333:Q344"/>
    <mergeCell ref="T333:T344"/>
    <mergeCell ref="S312:S322"/>
    <mergeCell ref="Z266:Z275"/>
    <mergeCell ref="Z256:Z265"/>
    <mergeCell ref="Z247:Z255"/>
    <mergeCell ref="A413:A422"/>
    <mergeCell ref="A247:A255"/>
    <mergeCell ref="A266:A275"/>
    <mergeCell ref="A276:A285"/>
    <mergeCell ref="I63:I73"/>
    <mergeCell ref="H63:H73"/>
    <mergeCell ref="G63:G73"/>
    <mergeCell ref="F63:F73"/>
    <mergeCell ref="E63:E73"/>
    <mergeCell ref="D63:D73"/>
    <mergeCell ref="C63:C73"/>
    <mergeCell ref="B63:B73"/>
    <mergeCell ref="V74:V84"/>
    <mergeCell ref="U74:U84"/>
    <mergeCell ref="S74:S84"/>
    <mergeCell ref="M74:M84"/>
    <mergeCell ref="L74:L84"/>
    <mergeCell ref="J74:J84"/>
    <mergeCell ref="A206:A214"/>
    <mergeCell ref="A215:A224"/>
    <mergeCell ref="A228:A239"/>
    <mergeCell ref="R228:R239"/>
    <mergeCell ref="S228:S239"/>
    <mergeCell ref="I228:I239"/>
    <mergeCell ref="J228:J239"/>
    <mergeCell ref="V185:V195"/>
    <mergeCell ref="S185:S195"/>
    <mergeCell ref="Z152:Z157"/>
    <mergeCell ref="T228:T239"/>
    <mergeCell ref="Z34:Z43"/>
    <mergeCell ref="Z25:Z33"/>
    <mergeCell ref="Z16:Z24"/>
    <mergeCell ref="Z9:Z15"/>
    <mergeCell ref="Z2:Z4"/>
    <mergeCell ref="Z228:Z239"/>
    <mergeCell ref="Z215:Z224"/>
    <mergeCell ref="Z206:Z214"/>
    <mergeCell ref="Z196:Z205"/>
    <mergeCell ref="Z185:Z195"/>
    <mergeCell ref="Z174:Z184"/>
    <mergeCell ref="Z164:Z171"/>
    <mergeCell ref="Z147:Z149"/>
    <mergeCell ref="Z134:Z144"/>
    <mergeCell ref="Z129:Z131"/>
    <mergeCell ref="Z117:Z127"/>
    <mergeCell ref="Z106:Z115"/>
    <mergeCell ref="Z101:Z103"/>
    <mergeCell ref="Z85:Z95"/>
    <mergeCell ref="Z74:Z84"/>
    <mergeCell ref="Z63:Z73"/>
    <mergeCell ref="Z53:Z62"/>
    <mergeCell ref="Z44:Z52"/>
    <mergeCell ref="W206:W214"/>
    <mergeCell ref="U196:U205"/>
    <mergeCell ref="B228:B239"/>
    <mergeCell ref="J413:J422"/>
    <mergeCell ref="K413:K422"/>
    <mergeCell ref="L413:L422"/>
    <mergeCell ref="M413:M422"/>
    <mergeCell ref="N413:N422"/>
    <mergeCell ref="O397:O406"/>
    <mergeCell ref="P397:P406"/>
    <mergeCell ref="Q397:Q406"/>
    <mergeCell ref="S397:S406"/>
    <mergeCell ref="R397:R406"/>
    <mergeCell ref="B397:B406"/>
    <mergeCell ref="C397:C406"/>
    <mergeCell ref="E397:E406"/>
    <mergeCell ref="F397:F406"/>
    <mergeCell ref="G397:G406"/>
    <mergeCell ref="H397:H406"/>
    <mergeCell ref="I397:I406"/>
    <mergeCell ref="J397:J406"/>
    <mergeCell ref="B345:B354"/>
    <mergeCell ref="C345:C354"/>
    <mergeCell ref="E345:E354"/>
    <mergeCell ref="G355:G365"/>
    <mergeCell ref="H355:H365"/>
    <mergeCell ref="B408:B410"/>
    <mergeCell ref="C408:C410"/>
    <mergeCell ref="E408:P408"/>
    <mergeCell ref="Q408:R408"/>
    <mergeCell ref="S408:S410"/>
    <mergeCell ref="O355:O365"/>
    <mergeCell ref="O413:O422"/>
    <mergeCell ref="L397:L406"/>
    <mergeCell ref="K409:P409"/>
    <mergeCell ref="Q409:Q410"/>
    <mergeCell ref="R409:R410"/>
    <mergeCell ref="S383:S388"/>
    <mergeCell ref="T383:T388"/>
    <mergeCell ref="U383:U388"/>
    <mergeCell ref="V383:V388"/>
    <mergeCell ref="L383:L388"/>
    <mergeCell ref="M383:M388"/>
    <mergeCell ref="N383:N388"/>
    <mergeCell ref="O383:O388"/>
    <mergeCell ref="H345:H354"/>
    <mergeCell ref="M345:M354"/>
    <mergeCell ref="N345:N354"/>
    <mergeCell ref="O345:O354"/>
    <mergeCell ref="Q345:Q354"/>
    <mergeCell ref="Q355:Q365"/>
    <mergeCell ref="U355:U365"/>
    <mergeCell ref="V355:V365"/>
    <mergeCell ref="R345:R354"/>
    <mergeCell ref="P355:P365"/>
    <mergeCell ref="S355:S365"/>
    <mergeCell ref="S345:S354"/>
    <mergeCell ref="C480:F480"/>
    <mergeCell ref="W397:W406"/>
    <mergeCell ref="D397:D406"/>
    <mergeCell ref="W383:W388"/>
    <mergeCell ref="Q383:Q388"/>
    <mergeCell ref="P383:P388"/>
    <mergeCell ref="D383:D388"/>
    <mergeCell ref="R379:R380"/>
    <mergeCell ref="Q379:Q380"/>
    <mergeCell ref="K379:P379"/>
    <mergeCell ref="E426:P426"/>
    <mergeCell ref="P345:P354"/>
    <mergeCell ref="F355:F365"/>
    <mergeCell ref="C355:C365"/>
    <mergeCell ref="E355:E365"/>
    <mergeCell ref="R355:R365"/>
    <mergeCell ref="W333:W344"/>
    <mergeCell ref="D333:D344"/>
    <mergeCell ref="W355:W365"/>
    <mergeCell ref="I355:I365"/>
    <mergeCell ref="J355:J365"/>
    <mergeCell ref="K355:K365"/>
    <mergeCell ref="L355:L365"/>
    <mergeCell ref="T355:T365"/>
    <mergeCell ref="W345:W354"/>
    <mergeCell ref="S333:S344"/>
    <mergeCell ref="H333:H344"/>
    <mergeCell ref="M355:M365"/>
    <mergeCell ref="A430:V430"/>
    <mergeCell ref="K427:O427"/>
    <mergeCell ref="R427:R428"/>
    <mergeCell ref="Q426:R426"/>
    <mergeCell ref="A477:D477"/>
    <mergeCell ref="W185:W195"/>
    <mergeCell ref="W174:W184"/>
    <mergeCell ref="W164:W171"/>
    <mergeCell ref="W324:W332"/>
    <mergeCell ref="V324:V332"/>
    <mergeCell ref="U324:U332"/>
    <mergeCell ref="T324:T332"/>
    <mergeCell ref="R324:R332"/>
    <mergeCell ref="Q324:Q332"/>
    <mergeCell ref="P324:P332"/>
    <mergeCell ref="O324:O332"/>
    <mergeCell ref="D324:D332"/>
    <mergeCell ref="D312:D322"/>
    <mergeCell ref="Q302:Q311"/>
    <mergeCell ref="O302:O311"/>
    <mergeCell ref="N302:N311"/>
    <mergeCell ref="D302:D311"/>
    <mergeCell ref="W297:W299"/>
    <mergeCell ref="D297:D300"/>
    <mergeCell ref="V215:V224"/>
    <mergeCell ref="I345:I354"/>
    <mergeCell ref="J345:J354"/>
    <mergeCell ref="K345:K354"/>
    <mergeCell ref="L345:L354"/>
    <mergeCell ref="I333:I344"/>
    <mergeCell ref="J333:J344"/>
    <mergeCell ref="U333:U344"/>
    <mergeCell ref="V333:V344"/>
    <mergeCell ref="K333:K344"/>
    <mergeCell ref="L333:L344"/>
    <mergeCell ref="S324:S332"/>
    <mergeCell ref="X266:X275"/>
    <mergeCell ref="N266:N275"/>
    <mergeCell ref="M266:M275"/>
    <mergeCell ref="D242:D245"/>
    <mergeCell ref="D228:D239"/>
    <mergeCell ref="V345:V354"/>
    <mergeCell ref="M312:M322"/>
    <mergeCell ref="S286:S294"/>
    <mergeCell ref="Q243:Q244"/>
    <mergeCell ref="R243:R244"/>
    <mergeCell ref="O266:O275"/>
    <mergeCell ref="X276:X285"/>
    <mergeCell ref="T345:T354"/>
    <mergeCell ref="U345:U354"/>
    <mergeCell ref="E324:E332"/>
    <mergeCell ref="F324:F332"/>
    <mergeCell ref="G324:G332"/>
    <mergeCell ref="H324:H332"/>
    <mergeCell ref="I324:I332"/>
    <mergeCell ref="J324:J332"/>
    <mergeCell ref="K324:K332"/>
    <mergeCell ref="V247:V255"/>
    <mergeCell ref="W247:W255"/>
    <mergeCell ref="L312:L322"/>
    <mergeCell ref="F345:F354"/>
    <mergeCell ref="G345:G354"/>
    <mergeCell ref="R333:R344"/>
    <mergeCell ref="M333:M344"/>
    <mergeCell ref="N333:N344"/>
    <mergeCell ref="W312:W322"/>
    <mergeCell ref="L324:L332"/>
    <mergeCell ref="M324:M332"/>
    <mergeCell ref="A389:A396"/>
    <mergeCell ref="U389:U396"/>
    <mergeCell ref="T389:T396"/>
    <mergeCell ref="V389:V396"/>
    <mergeCell ref="C389:C396"/>
    <mergeCell ref="D389:D396"/>
    <mergeCell ref="E389:E396"/>
    <mergeCell ref="F389:F396"/>
    <mergeCell ref="G389:G396"/>
    <mergeCell ref="I389:I396"/>
    <mergeCell ref="H389:H396"/>
    <mergeCell ref="B389:B396"/>
    <mergeCell ref="J389:J396"/>
    <mergeCell ref="L389:L396"/>
    <mergeCell ref="K389:K396"/>
    <mergeCell ref="W302:W311"/>
    <mergeCell ref="K302:K311"/>
    <mergeCell ref="L302:L311"/>
    <mergeCell ref="M302:M311"/>
    <mergeCell ref="H312:H322"/>
    <mergeCell ref="I312:I322"/>
    <mergeCell ref="J312:J322"/>
    <mergeCell ref="K312:K322"/>
    <mergeCell ref="W378:W380"/>
    <mergeCell ref="V378:V380"/>
    <mergeCell ref="U378:U380"/>
    <mergeCell ref="T378:T380"/>
    <mergeCell ref="S378:S380"/>
    <mergeCell ref="D378:D381"/>
    <mergeCell ref="H383:H388"/>
    <mergeCell ref="A355:A365"/>
    <mergeCell ref="N324:N332"/>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61" workbookViewId="0">
      <selection activeCell="A87" sqref="A87"/>
    </sheetView>
  </sheetViews>
  <sheetFormatPr defaultRowHeight="15" x14ac:dyDescent="0.25"/>
  <sheetData>
    <row r="1" spans="1:2" x14ac:dyDescent="0.25">
      <c r="A1" s="164">
        <v>2500</v>
      </c>
      <c r="B1" s="120">
        <v>350</v>
      </c>
    </row>
    <row r="2" spans="1:2" x14ac:dyDescent="0.25">
      <c r="A2" s="165"/>
      <c r="B2" s="121"/>
    </row>
    <row r="3" spans="1:2" x14ac:dyDescent="0.25">
      <c r="A3" s="165"/>
      <c r="B3" s="121"/>
    </row>
    <row r="4" spans="1:2" x14ac:dyDescent="0.25">
      <c r="A4" s="165"/>
      <c r="B4" s="121"/>
    </row>
    <row r="5" spans="1:2" x14ac:dyDescent="0.25">
      <c r="A5" s="165"/>
      <c r="B5" s="121"/>
    </row>
    <row r="6" spans="1:2" x14ac:dyDescent="0.25">
      <c r="A6" s="166"/>
      <c r="B6" s="122"/>
    </row>
    <row r="7" spans="1:2" x14ac:dyDescent="0.25">
      <c r="A7" s="30">
        <v>105</v>
      </c>
      <c r="B7" s="30">
        <v>6</v>
      </c>
    </row>
    <row r="8" spans="1:2" x14ac:dyDescent="0.25">
      <c r="A8" s="28"/>
      <c r="B8" s="25"/>
    </row>
    <row r="9" spans="1:2" x14ac:dyDescent="0.25">
      <c r="A9" s="28"/>
      <c r="B9" s="25"/>
    </row>
    <row r="10" spans="1:2" x14ac:dyDescent="0.25">
      <c r="A10" s="28"/>
      <c r="B10" s="25"/>
    </row>
    <row r="11" spans="1:2" x14ac:dyDescent="0.25">
      <c r="A11" s="28"/>
      <c r="B11" s="25"/>
    </row>
    <row r="12" spans="1:2" x14ac:dyDescent="0.25">
      <c r="A12" s="28"/>
      <c r="B12" s="25"/>
    </row>
    <row r="13" spans="1:2" x14ac:dyDescent="0.25">
      <c r="A13" s="120">
        <v>75</v>
      </c>
      <c r="B13" s="120">
        <v>30</v>
      </c>
    </row>
    <row r="14" spans="1:2" x14ac:dyDescent="0.25">
      <c r="A14" s="121"/>
      <c r="B14" s="121"/>
    </row>
    <row r="15" spans="1:2" x14ac:dyDescent="0.25">
      <c r="A15" s="121"/>
      <c r="B15" s="121"/>
    </row>
    <row r="16" spans="1:2" x14ac:dyDescent="0.25">
      <c r="A16" s="121"/>
      <c r="B16" s="121"/>
    </row>
    <row r="17" spans="1:2" x14ac:dyDescent="0.25">
      <c r="A17" s="121"/>
      <c r="B17" s="121"/>
    </row>
    <row r="18" spans="1:2" x14ac:dyDescent="0.25">
      <c r="A18" s="121"/>
      <c r="B18" s="121"/>
    </row>
    <row r="19" spans="1:2" x14ac:dyDescent="0.25">
      <c r="A19" s="121"/>
      <c r="B19" s="121"/>
    </row>
    <row r="20" spans="1:2" x14ac:dyDescent="0.25">
      <c r="A20" s="122"/>
      <c r="B20" s="122"/>
    </row>
    <row r="21" spans="1:2" x14ac:dyDescent="0.25">
      <c r="A21" s="48">
        <v>35</v>
      </c>
      <c r="B21" s="48"/>
    </row>
    <row r="22" spans="1:2" x14ac:dyDescent="0.25">
      <c r="A22" s="48">
        <v>17</v>
      </c>
      <c r="B22" s="48">
        <v>17</v>
      </c>
    </row>
    <row r="23" spans="1:2" x14ac:dyDescent="0.25">
      <c r="A23" s="120">
        <v>127</v>
      </c>
      <c r="B23" s="120">
        <v>36</v>
      </c>
    </row>
    <row r="24" spans="1:2" x14ac:dyDescent="0.25">
      <c r="A24" s="121"/>
      <c r="B24" s="121"/>
    </row>
    <row r="25" spans="1:2" x14ac:dyDescent="0.25">
      <c r="A25" s="121"/>
      <c r="B25" s="121"/>
    </row>
    <row r="26" spans="1:2" x14ac:dyDescent="0.25">
      <c r="A26" s="121"/>
      <c r="B26" s="121"/>
    </row>
    <row r="27" spans="1:2" x14ac:dyDescent="0.25">
      <c r="A27" s="121"/>
      <c r="B27" s="121"/>
    </row>
    <row r="28" spans="1:2" x14ac:dyDescent="0.25">
      <c r="A28" s="121"/>
      <c r="B28" s="121"/>
    </row>
    <row r="29" spans="1:2" x14ac:dyDescent="0.25">
      <c r="A29" s="121"/>
      <c r="B29" s="121"/>
    </row>
    <row r="30" spans="1:2" x14ac:dyDescent="0.25">
      <c r="A30" s="121"/>
      <c r="B30" s="121"/>
    </row>
    <row r="31" spans="1:2" x14ac:dyDescent="0.25">
      <c r="A31" s="121"/>
      <c r="B31" s="121"/>
    </row>
    <row r="32" spans="1:2" x14ac:dyDescent="0.25">
      <c r="A32" s="121"/>
      <c r="B32" s="121"/>
    </row>
    <row r="33" spans="1:2" x14ac:dyDescent="0.25">
      <c r="A33" s="122"/>
      <c r="B33" s="122"/>
    </row>
    <row r="34" spans="1:2" x14ac:dyDescent="0.25">
      <c r="A34" s="120">
        <v>196</v>
      </c>
      <c r="B34" s="120">
        <v>198</v>
      </c>
    </row>
    <row r="35" spans="1:2" x14ac:dyDescent="0.25">
      <c r="A35" s="121"/>
      <c r="B35" s="121"/>
    </row>
    <row r="36" spans="1:2" x14ac:dyDescent="0.25">
      <c r="A36" s="121"/>
      <c r="B36" s="121"/>
    </row>
    <row r="37" spans="1:2" x14ac:dyDescent="0.25">
      <c r="A37" s="121"/>
      <c r="B37" s="121"/>
    </row>
    <row r="38" spans="1:2" x14ac:dyDescent="0.25">
      <c r="A38" s="121"/>
      <c r="B38" s="121"/>
    </row>
    <row r="39" spans="1:2" x14ac:dyDescent="0.25">
      <c r="A39" s="121"/>
      <c r="B39" s="121"/>
    </row>
    <row r="40" spans="1:2" x14ac:dyDescent="0.25">
      <c r="A40" s="121"/>
      <c r="B40" s="121"/>
    </row>
    <row r="41" spans="1:2" x14ac:dyDescent="0.25">
      <c r="A41" s="121"/>
      <c r="B41" s="121"/>
    </row>
    <row r="42" spans="1:2" x14ac:dyDescent="0.25">
      <c r="A42" s="121"/>
      <c r="B42" s="121"/>
    </row>
    <row r="43" spans="1:2" x14ac:dyDescent="0.25">
      <c r="A43" s="121"/>
      <c r="B43" s="121"/>
    </row>
    <row r="44" spans="1:2" x14ac:dyDescent="0.25">
      <c r="A44" s="122"/>
      <c r="B44" s="122"/>
    </row>
    <row r="45" spans="1:2" x14ac:dyDescent="0.25">
      <c r="A45" s="120">
        <v>146</v>
      </c>
      <c r="B45" s="120">
        <v>26</v>
      </c>
    </row>
    <row r="46" spans="1:2" x14ac:dyDescent="0.25">
      <c r="A46" s="121"/>
      <c r="B46" s="121"/>
    </row>
    <row r="47" spans="1:2" x14ac:dyDescent="0.25">
      <c r="A47" s="121"/>
      <c r="B47" s="121"/>
    </row>
    <row r="48" spans="1:2" x14ac:dyDescent="0.25">
      <c r="A48" s="121"/>
      <c r="B48" s="121"/>
    </row>
    <row r="49" spans="1:2" x14ac:dyDescent="0.25">
      <c r="A49" s="121"/>
      <c r="B49" s="121"/>
    </row>
    <row r="50" spans="1:2" x14ac:dyDescent="0.25">
      <c r="A50" s="121"/>
      <c r="B50" s="121"/>
    </row>
    <row r="51" spans="1:2" x14ac:dyDescent="0.25">
      <c r="A51" s="121"/>
      <c r="B51" s="121"/>
    </row>
    <row r="52" spans="1:2" x14ac:dyDescent="0.25">
      <c r="A52" s="121"/>
      <c r="B52" s="121"/>
    </row>
    <row r="53" spans="1:2" x14ac:dyDescent="0.25">
      <c r="A53" s="121"/>
      <c r="B53" s="121"/>
    </row>
    <row r="54" spans="1:2" x14ac:dyDescent="0.25">
      <c r="A54" s="122"/>
      <c r="B54" s="122"/>
    </row>
    <row r="55" spans="1:2" x14ac:dyDescent="0.25">
      <c r="A55" s="120">
        <v>115</v>
      </c>
      <c r="B55" s="120">
        <v>8</v>
      </c>
    </row>
    <row r="56" spans="1:2" x14ac:dyDescent="0.25">
      <c r="A56" s="121"/>
      <c r="B56" s="121"/>
    </row>
    <row r="57" spans="1:2" x14ac:dyDescent="0.25">
      <c r="A57" s="121"/>
      <c r="B57" s="121"/>
    </row>
    <row r="58" spans="1:2" x14ac:dyDescent="0.25">
      <c r="A58" s="121"/>
      <c r="B58" s="121"/>
    </row>
    <row r="59" spans="1:2" x14ac:dyDescent="0.25">
      <c r="A59" s="121"/>
      <c r="B59" s="121"/>
    </row>
    <row r="60" spans="1:2" x14ac:dyDescent="0.25">
      <c r="A60" s="121"/>
      <c r="B60" s="121"/>
    </row>
    <row r="61" spans="1:2" x14ac:dyDescent="0.25">
      <c r="A61" s="121"/>
      <c r="B61" s="121"/>
    </row>
    <row r="62" spans="1:2" x14ac:dyDescent="0.25">
      <c r="A62" s="121"/>
      <c r="B62" s="121"/>
    </row>
    <row r="63" spans="1:2" x14ac:dyDescent="0.25">
      <c r="A63" s="122"/>
      <c r="B63" s="122"/>
    </row>
    <row r="64" spans="1:2" x14ac:dyDescent="0.25">
      <c r="A64" s="120">
        <v>115</v>
      </c>
      <c r="B64" s="120">
        <v>11</v>
      </c>
    </row>
    <row r="65" spans="1:2" x14ac:dyDescent="0.25">
      <c r="A65" s="121"/>
      <c r="B65" s="121"/>
    </row>
    <row r="66" spans="1:2" x14ac:dyDescent="0.25">
      <c r="A66" s="121"/>
      <c r="B66" s="121"/>
    </row>
    <row r="67" spans="1:2" x14ac:dyDescent="0.25">
      <c r="A67" s="121"/>
      <c r="B67" s="121"/>
    </row>
    <row r="68" spans="1:2" x14ac:dyDescent="0.25">
      <c r="A68" s="121"/>
      <c r="B68" s="121"/>
    </row>
    <row r="69" spans="1:2" x14ac:dyDescent="0.25">
      <c r="A69" s="121"/>
      <c r="B69" s="121"/>
    </row>
    <row r="70" spans="1:2" x14ac:dyDescent="0.25">
      <c r="A70" s="121"/>
      <c r="B70" s="121"/>
    </row>
    <row r="71" spans="1:2" x14ac:dyDescent="0.25">
      <c r="A71" s="121"/>
      <c r="B71" s="121"/>
    </row>
    <row r="72" spans="1:2" x14ac:dyDescent="0.25">
      <c r="A72" s="121"/>
      <c r="B72" s="121"/>
    </row>
    <row r="73" spans="1:2" x14ac:dyDescent="0.25">
      <c r="A73" s="122"/>
      <c r="B73" s="122"/>
    </row>
    <row r="74" spans="1:2" x14ac:dyDescent="0.25">
      <c r="A74" s="49">
        <v>126</v>
      </c>
      <c r="B74" s="49">
        <v>31</v>
      </c>
    </row>
    <row r="75" spans="1:2" x14ac:dyDescent="0.25">
      <c r="A75" s="164">
        <v>115</v>
      </c>
      <c r="B75" s="164">
        <v>25</v>
      </c>
    </row>
    <row r="76" spans="1:2" x14ac:dyDescent="0.25">
      <c r="A76" s="165"/>
      <c r="B76" s="165"/>
    </row>
    <row r="77" spans="1:2" x14ac:dyDescent="0.25">
      <c r="A77" s="165"/>
      <c r="B77" s="165"/>
    </row>
    <row r="78" spans="1:2" x14ac:dyDescent="0.25">
      <c r="A78" s="165"/>
      <c r="B78" s="165"/>
    </row>
    <row r="79" spans="1:2" x14ac:dyDescent="0.25">
      <c r="A79" s="165"/>
      <c r="B79" s="165"/>
    </row>
    <row r="80" spans="1:2" x14ac:dyDescent="0.25">
      <c r="A80" s="165"/>
      <c r="B80" s="165"/>
    </row>
    <row r="81" spans="1:2" x14ac:dyDescent="0.25">
      <c r="A81" s="165"/>
      <c r="B81" s="165"/>
    </row>
    <row r="82" spans="1:2" x14ac:dyDescent="0.25">
      <c r="A82" s="165"/>
      <c r="B82" s="165"/>
    </row>
    <row r="83" spans="1:2" x14ac:dyDescent="0.25">
      <c r="A83" s="165"/>
      <c r="B83" s="165"/>
    </row>
    <row r="84" spans="1:2" x14ac:dyDescent="0.25">
      <c r="A84" s="165"/>
      <c r="B84" s="165"/>
    </row>
    <row r="85" spans="1:2" x14ac:dyDescent="0.25">
      <c r="A85" s="165"/>
      <c r="B85" s="165"/>
    </row>
    <row r="86" spans="1:2" x14ac:dyDescent="0.25">
      <c r="A86" s="166"/>
      <c r="B86" s="166"/>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Основной реестр</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2025-03-11T11:05:15Z</dcterms:modified>
</cp:coreProperties>
</file>