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F158FC34-B4E2-4C68-A56E-6E0C5D1B08D0}" xr6:coauthVersionLast="47" xr6:coauthVersionMax="47" xr10:uidLastSave="{00000000-0000-0000-0000-000000000000}"/>
  <bookViews>
    <workbookView xWindow="-120" yWindow="-120" windowWidth="29040" windowHeight="15840" tabRatio="916" xr2:uid="{00000000-000D-0000-FFFF-FFFF00000000}"/>
  </bookViews>
  <sheets>
    <sheet name="Основной реестр" sheetId="2" r:id="rId1"/>
    <sheet name="Лист1" sheetId="3" r:id="rId2"/>
    <sheet name="Лист2" sheetId="4" r:id="rId3"/>
  </sheets>
  <calcPr calcId="181029" iterateDelta="1E-4"/>
</workbook>
</file>

<file path=xl/calcChain.xml><?xml version="1.0" encoding="utf-8"?>
<calcChain xmlns="http://schemas.openxmlformats.org/spreadsheetml/2006/main">
  <c r="R127" i="2" l="1"/>
  <c r="E376" i="2" l="1"/>
  <c r="E295" i="2"/>
  <c r="E127" i="2"/>
  <c r="Q240" i="2"/>
  <c r="H240" i="2"/>
  <c r="G240" i="2"/>
  <c r="F240" i="2"/>
  <c r="E240" i="2"/>
  <c r="Q477" i="2"/>
  <c r="E477" i="2" l="1"/>
  <c r="E406" i="2" l="1"/>
  <c r="F406" i="2"/>
  <c r="G406" i="2"/>
  <c r="H406" i="2"/>
  <c r="I406" i="2"/>
  <c r="J406" i="2"/>
  <c r="K406" i="2"/>
  <c r="L406" i="2"/>
  <c r="M406" i="2"/>
  <c r="N406" i="2"/>
  <c r="O406" i="2"/>
  <c r="P406" i="2"/>
  <c r="Q406" i="2"/>
  <c r="R406" i="2"/>
  <c r="Q376" i="2"/>
  <c r="F376" i="2"/>
  <c r="R477" i="2" l="1"/>
  <c r="J477" i="2"/>
  <c r="G477" i="2"/>
  <c r="F477" i="2"/>
  <c r="D225" i="2" l="1"/>
  <c r="S477" i="2" l="1"/>
  <c r="R99" i="2" l="1"/>
  <c r="Q99" i="2"/>
  <c r="P99" i="2"/>
  <c r="O99" i="2"/>
  <c r="N99" i="2"/>
  <c r="M99" i="2"/>
  <c r="L99" i="2"/>
  <c r="K99" i="2"/>
  <c r="J99" i="2"/>
  <c r="I99" i="2"/>
  <c r="H99" i="2"/>
  <c r="G99" i="2"/>
  <c r="F99" i="2"/>
  <c r="P423" i="2" l="1"/>
  <c r="F127" i="2"/>
  <c r="G127" i="2"/>
  <c r="H127" i="2"/>
  <c r="I127" i="2"/>
  <c r="J127" i="2"/>
  <c r="K127" i="2"/>
  <c r="L127" i="2"/>
  <c r="M127" i="2"/>
  <c r="N127" i="2"/>
  <c r="O127" i="2"/>
  <c r="P127" i="2"/>
  <c r="Q127" i="2"/>
  <c r="F145" i="2"/>
  <c r="G145" i="2"/>
  <c r="H145" i="2"/>
  <c r="I145" i="2"/>
  <c r="J145" i="2"/>
  <c r="K145" i="2"/>
  <c r="L145" i="2"/>
  <c r="M145" i="2"/>
  <c r="N145" i="2"/>
  <c r="O145" i="2"/>
  <c r="P145" i="2"/>
  <c r="Q145" i="2"/>
  <c r="R145" i="2"/>
  <c r="E145" i="2"/>
  <c r="I240" i="2"/>
  <c r="J240" i="2"/>
  <c r="K240" i="2"/>
  <c r="L240" i="2"/>
  <c r="M240" i="2"/>
  <c r="N240" i="2"/>
  <c r="O240" i="2"/>
  <c r="P240" i="2"/>
  <c r="R240" i="2"/>
  <c r="F295" i="2"/>
  <c r="G295" i="2"/>
  <c r="H295" i="2"/>
  <c r="I295" i="2"/>
  <c r="J295" i="2"/>
  <c r="K295" i="2"/>
  <c r="L295" i="2"/>
  <c r="M295" i="2"/>
  <c r="N295" i="2"/>
  <c r="O295" i="2"/>
  <c r="P295" i="2"/>
  <c r="Q295" i="2"/>
  <c r="R295" i="2"/>
  <c r="G376" i="2"/>
  <c r="H376" i="2"/>
  <c r="I376" i="2"/>
  <c r="J376" i="2"/>
  <c r="L376" i="2"/>
  <c r="M376" i="2"/>
  <c r="N376" i="2"/>
  <c r="O376" i="2"/>
  <c r="P376" i="2"/>
  <c r="R376" i="2"/>
  <c r="Q423" i="2"/>
  <c r="R423" i="2"/>
  <c r="F423" i="2"/>
  <c r="G423" i="2"/>
  <c r="H423" i="2"/>
  <c r="I423" i="2"/>
  <c r="J423" i="2"/>
  <c r="K423" i="2"/>
  <c r="L423" i="2"/>
  <c r="M423" i="2"/>
  <c r="N423" i="2"/>
  <c r="O423" i="2"/>
  <c r="E423" i="2"/>
  <c r="J424" i="2" l="1"/>
  <c r="P424" i="2"/>
  <c r="Q424" i="2"/>
  <c r="O424" i="2"/>
  <c r="N424" i="2"/>
  <c r="M424" i="2"/>
  <c r="G424" i="2"/>
  <c r="I424" i="2"/>
  <c r="R424" i="2"/>
  <c r="L424" i="2"/>
  <c r="F424" i="2"/>
  <c r="H424" i="2"/>
  <c r="H477" i="2" l="1"/>
  <c r="I477" i="2"/>
  <c r="K477" i="2"/>
  <c r="L477" i="2"/>
  <c r="M477" i="2"/>
  <c r="N477" i="2"/>
  <c r="O477" i="2"/>
  <c r="P477" i="2"/>
  <c r="E63" i="2" l="1"/>
  <c r="E99" i="2" s="1"/>
  <c r="E424" i="2" s="1"/>
  <c r="K301" i="2"/>
  <c r="K376" i="2" l="1"/>
  <c r="K424" i="2" s="1"/>
  <c r="E484" i="2"/>
</calcChain>
</file>

<file path=xl/sharedStrings.xml><?xml version="1.0" encoding="utf-8"?>
<sst xmlns="http://schemas.openxmlformats.org/spreadsheetml/2006/main" count="1072" uniqueCount="607">
  <si>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</si>
  <si>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</si>
  <si>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</si>
  <si>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</si>
  <si>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</si>
  <si>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</si>
  <si>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</si>
  <si>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</si>
  <si>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</si>
  <si>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</si>
  <si>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</si>
  <si>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</si>
  <si>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</si>
  <si>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</si>
  <si>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</si>
  <si>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</si>
  <si>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</si>
  <si>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</si>
  <si>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</si>
  <si>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</si>
  <si>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</si>
  <si>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</si>
  <si>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</si>
  <si>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</si>
  <si>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</si>
  <si>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5.</t>
  </si>
  <si>
    <t>Земельный участок в сел. Чинар Дербентского района</t>
  </si>
  <si>
    <t>6.</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</si>
  <si>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</si>
  <si>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</si>
  <si>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</si>
  <si>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</si>
  <si>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</si>
  <si>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</si>
  <si>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</si>
  <si>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</si>
  <si>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</si>
  <si>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</si>
  <si>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</si>
  <si>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Предоставлен земельный участок площадью 53 га в г. Махачкала</t>
  </si>
  <si>
    <t>Земельный участок в г. Дагестанские Огни</t>
  </si>
  <si>
    <t>Земельный участок в г. Южно-Сухокумск</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</si>
  <si>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</si>
  <si>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</si>
  <si>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</si>
  <si>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</si>
  <si>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</si>
  <si>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</si>
  <si>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</si>
  <si>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</si>
  <si>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</si>
  <si>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</si>
  <si>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</si>
  <si>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</si>
  <si>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</si>
  <si>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</si>
  <si>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</si>
  <si>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Сроки реализации проектов</t>
  </si>
  <si>
    <t>2018 г .- 2025 г.</t>
  </si>
  <si>
    <t>2017г. - 2025 г.</t>
  </si>
  <si>
    <t>2017 г. - 2027 г.</t>
  </si>
  <si>
    <t>2017 г.- 2025 г.</t>
  </si>
  <si>
    <t>2022 г. - 2030 г.</t>
  </si>
  <si>
    <t>2022 г. - 2025 г.</t>
  </si>
  <si>
    <t>2021 г. - 2025 г.</t>
  </si>
  <si>
    <t>2021г. - 2025 гг.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</si>
  <si>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</si>
  <si>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</si>
  <si>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</si>
  <si>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</si>
  <si>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</si>
  <si>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</si>
  <si>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</si>
  <si>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</si>
  <si>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</si>
  <si>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</si>
  <si>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</si>
  <si>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</si>
  <si>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</si>
  <si>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</si>
  <si>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</si>
  <si>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Аренда.                                                      Предоставлен земельный участок площадью 15 га в г. Каспийск, 1,57 га в Карабудахкентском районе.                          Собственность.                                                5 земельных участков.</t>
  </si>
  <si>
    <t>2020 г. - 2025 г. (с учетом пролонгации от 29.12.2022г.)</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</si>
  <si>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</si>
  <si>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2022-2024 гг</t>
  </si>
  <si>
    <t xml:space="preserve">Предоставлен земельный участок без торгов площадью 10,5 га на ТОСЭР "Дагестанские Огни"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</si>
  <si>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</si>
  <si>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</si>
  <si>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</si>
  <si>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</si>
  <si>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</si>
  <si>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</si>
  <si>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</si>
  <si>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</si>
  <si>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</si>
  <si>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</si>
  <si>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</si>
  <si>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Наличие земель - 5930 га, в том числе 5900 га - долгосрочная аренда, 30 га – собственность</t>
  </si>
  <si>
    <t>2021 г. - 2024 г.</t>
  </si>
  <si>
    <t>В рамках реализации госпрограммы развития СКФО в 2017 году оказана господдержка в размере 216,5 млн руб.</t>
  </si>
  <si>
    <t>2021 г. - 2024 гг.</t>
  </si>
  <si>
    <t>Земельный участок в Дербентском районе площадью 132 га</t>
  </si>
  <si>
    <t>2023 г. - 2026 г.</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</si>
  <si>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</si>
  <si>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</si>
  <si>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2022-2030 г.</t>
  </si>
  <si>
    <t>Наименование инвестиционного проекта/инициатор/ место реализации/ИНН</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</si>
  <si>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</si>
  <si>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</si>
  <si>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Организация серийного производства ветроэнергетических установок мощностью 107,5 кВт
ОАО «ЮСЭМЗ»
 (г. Южно-Сухокумск)
Минпромторг РД
ИНН: 0549000063</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</si>
  <si>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</si>
  <si>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Модернизация и расширение цеха для производства стеклотары, отвечающей евро-стандартам
ООО «Дагестан Стеклотара» 
(г. Дагестанские Огни)
Минпромторг РД
ИНН: 0550005309</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</si>
  <si>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</si>
  <si>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</si>
  <si>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второй очереди тепличного комплекса общей площадью 6,6 га. в поселке Шамхал-Термен г. Махачкалы Республики Дагестан для круглогодичного выращивания томатов
ООО «Югагрохолдинг»
(г. Махачкала)
Дагпредпринимательство,
Минсельхозпрод РД
ИНН:0572006169</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</si>
  <si>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</si>
  <si>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</si>
  <si>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</si>
  <si>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</si>
  <si>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</si>
  <si>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</si>
  <si>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</si>
  <si>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</si>
  <si>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</si>
  <si>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</si>
  <si>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</si>
  <si>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</si>
  <si>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</si>
  <si>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</si>
  <si>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</si>
  <si>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</si>
  <si>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</si>
  <si>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</si>
  <si>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</si>
  <si>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</si>
  <si>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</si>
  <si>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</si>
  <si>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</si>
  <si>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</si>
  <si>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2023-2025 гг.</t>
  </si>
  <si>
    <t>08.08.2023 г.</t>
  </si>
  <si>
    <t>2023-2026 гг.</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</si>
  <si>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</si>
  <si>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2023-2027 гг.</t>
  </si>
  <si>
    <t>Республика Дагестан, Бабаюртовский район</t>
  </si>
  <si>
    <t>2023-2030 гг.</t>
  </si>
  <si>
    <t>Республика Дагестан, Чокрак-караганские песчаники</t>
  </si>
  <si>
    <t>Участок строительства при каждой ГЭС</t>
  </si>
  <si>
    <t>определяетс комиссией от РД</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</si>
  <si>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</si>
  <si>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</si>
  <si>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</si>
  <si>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</si>
  <si>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</si>
  <si>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</si>
  <si>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Строительство цементного завода в 1 млн тонн в год в Республике Дагестан ООО "Энергия Идеи"</t>
  </si>
  <si>
    <t>Строительство агропромышленного комплекса  ООО "Энергия Идеи"</t>
  </si>
  <si>
    <t>Добыча руд драгоценных металлов  ООО "Энергия Идеи"</t>
  </si>
  <si>
    <t>Строительство в Республике Дагестан Дата-центра ООО "Энергия Идеи"</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</si>
  <si>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</si>
  <si>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</si>
  <si>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</si>
  <si>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</si>
  <si>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</si>
  <si>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</si>
  <si>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</si>
  <si>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Минэнерго РД</t>
  </si>
  <si>
    <t>Минтуризм РД</t>
  </si>
  <si>
    <t>Минстрой РД</t>
  </si>
  <si>
    <t>Минтранс РД</t>
  </si>
  <si>
    <t>Минцифры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</si>
  <si>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</si>
  <si>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</si>
  <si>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</si>
  <si>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</si>
  <si>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</si>
  <si>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</si>
  <si>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ГЭС в количестве 10 штук, при социальной инфраструктуре  ООО "Энергия Идеи"</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</si>
  <si>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</si>
  <si>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</si>
  <si>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</si>
  <si>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</si>
  <si>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</si>
  <si>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</si>
  <si>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</si>
  <si>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</si>
  <si>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</si>
  <si>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2030-2032 гг.</t>
  </si>
  <si>
    <t>Республика Дагестан, Ахтынский район, Ахтынская ГЭС</t>
  </si>
  <si>
    <t>Строительство Ахтынской ГЭС 100 МВт с годовой выработкой 383 млн. Квт/час ООО "Энергия идеи"</t>
  </si>
  <si>
    <t>2033-2035 гг.</t>
  </si>
  <si>
    <t>Строительство Гарахской ГЭС 280 МВт с годовой выработкой 1123 млн КВт/час ООО "Энергия идеи"</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</si>
  <si>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</si>
  <si>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</si>
  <si>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</si>
  <si>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</si>
  <si>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</si>
  <si>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</si>
  <si>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</si>
  <si>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</si>
  <si>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</si>
  <si>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</si>
  <si>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</si>
  <si>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</si>
  <si>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</si>
  <si>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</si>
  <si>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</si>
  <si>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</si>
  <si>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</si>
  <si>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</si>
  <si>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03.10.2023 г.</t>
  </si>
  <si>
    <t>Республика Дагестан, ТОСЭР "Дагестанские огни"Площадь земельного участка 15 га.</t>
  </si>
  <si>
    <t xml:space="preserve">8(8722) 68-08-94
</t>
  </si>
  <si>
    <t xml:space="preserve">8(8722) 68-08-94                              
</t>
  </si>
  <si>
    <t xml:space="preserve">Ахматов Ибрагим Магомедович
8 (87239) 2-22-77
</t>
  </si>
  <si>
    <t xml:space="preserve">
Рамазанов Артур Тельманович
8 (87239) 2-15-22
</t>
  </si>
  <si>
    <t xml:space="preserve">Джалилов Залбег Каирович
8 988 797-95-59
</t>
  </si>
  <si>
    <t xml:space="preserve">Магомедов Патахудин Магомедаминович
8 967 397-88-88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</si>
  <si>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</si>
  <si>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</si>
  <si>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</si>
  <si>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</si>
  <si>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</si>
  <si>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</si>
  <si>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55-08-18</t>
  </si>
  <si>
    <t>06.10.2023 г.</t>
  </si>
  <si>
    <t>8929 621 65 14</t>
  </si>
  <si>
    <t>8(960) 370-31-65</t>
  </si>
  <si>
    <t xml:space="preserve">
8917 657-32-32
</t>
  </si>
  <si>
    <t>8 800 600-99-25</t>
  </si>
  <si>
    <t>8965 764 99 99</t>
  </si>
  <si>
    <t>8915 124-71-27</t>
  </si>
  <si>
    <t>8989-669-33-19</t>
  </si>
  <si>
    <t>8 (8722) 51-79-33</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</si>
  <si>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</si>
  <si>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</si>
  <si>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</si>
  <si>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</si>
  <si>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</si>
  <si>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</si>
  <si>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</si>
  <si>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</si>
  <si>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</si>
  <si>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</si>
  <si>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</si>
  <si>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</si>
  <si>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</si>
  <si>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</si>
  <si>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</si>
  <si>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</si>
  <si>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</si>
  <si>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</si>
  <si>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</si>
  <si>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</si>
  <si>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</si>
  <si>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</si>
  <si>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</si>
  <si>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</si>
  <si>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</si>
  <si>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</si>
  <si>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</si>
  <si>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</si>
  <si>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</si>
  <si>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</si>
  <si>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</si>
  <si>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</si>
  <si>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</si>
  <si>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</si>
  <si>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</si>
  <si>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Комплексное развитие туризма, с рабочим названием "Ожерелье Дагестана" (6-12 дневные туры) ООО "Энергия идеи"</t>
  </si>
  <si>
    <t>КФХ "Сад"  (Магарамкентский район)                                                         ИНН:0553001430</t>
  </si>
  <si>
    <t xml:space="preserve">Создание агротуристического кластера "Олд Сивух" (Гумбетовский район)   
                                                                                                                                                                                                                                                                                                                                                                                                                        Минтуризм                                                                                                                                                                      ИНН: 0534080612                   </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</si>
  <si>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</si>
  <si>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</si>
  <si>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</si>
  <si>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</si>
  <si>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</si>
  <si>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</si>
  <si>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</si>
  <si>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
</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</si>
  <si>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</si>
  <si>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</si>
  <si>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 xml:space="preserve">Проблема с закупкой сырья (удобрений) в связи с ростом цен. </t>
  </si>
  <si>
    <t>2017 г. - 2023 г.</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</si>
  <si>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</si>
  <si>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</si>
  <si>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</si>
  <si>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</si>
  <si>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</si>
  <si>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</si>
  <si>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</si>
  <si>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</si>
  <si>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 xml:space="preserve"> 2025г.</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</si>
  <si>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</si>
  <si>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 xml:space="preserve"> № 05:50:000083:864;
№ 05:50:000083:968;
№ 05:50:000081:347</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</si>
  <si>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</si>
  <si>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</si>
  <si>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</si>
  <si>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</si>
  <si>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</si>
  <si>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</si>
  <si>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</si>
  <si>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</si>
  <si>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</si>
  <si>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</si>
  <si>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</si>
  <si>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</si>
  <si>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</si>
  <si>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</si>
  <si>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</si>
  <si>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</si>
  <si>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</si>
  <si>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</si>
  <si>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</si>
  <si>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</si>
  <si>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</si>
  <si>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</si>
  <si>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</si>
  <si>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</si>
  <si>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</si>
  <si>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</si>
  <si>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</si>
  <si>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</si>
  <si>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</si>
  <si>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</si>
  <si>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</si>
  <si>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</si>
  <si>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</si>
  <si>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</si>
  <si>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</si>
  <si>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</si>
  <si>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</si>
  <si>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</si>
  <si>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</si>
  <si>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</si>
  <si>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</si>
  <si>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</si>
  <si>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</si>
  <si>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</si>
  <si>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 xml:space="preserve">Отсутствие необходимой инженерной инфраструктуры.
</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</si>
  <si>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</si>
  <si>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19.05.2022 г. между ООО "Югагрохолдинг" и АО "КРД" заключен договор купли-продажи доли в уставном капитале ООО "Югагрохолдинг". Оплата выкупа доли производится согласно плану-графику платежей до 31.12.2026 г. Объект введен в эксплуатацию 5.12.2023 г. </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</si>
  <si>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</si>
  <si>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</si>
  <si>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</si>
  <si>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</si>
  <si>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</si>
  <si>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</si>
  <si>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</si>
  <si>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</si>
  <si>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г. Махачкала, пос. Шамхал, площадь 30 тыс. кв.м., кн 05:40:000015:121</t>
  </si>
  <si>
    <t>89067840101 ген дир Давыдов Мурад Апандиевич</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</si>
  <si>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</si>
  <si>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</si>
  <si>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</si>
  <si>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</si>
  <si>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</si>
  <si>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</si>
  <si>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</si>
  <si>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</si>
  <si>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</si>
  <si>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</si>
  <si>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</si>
  <si>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</si>
  <si>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</si>
  <si>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</si>
  <si>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</si>
  <si>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</si>
  <si>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</si>
  <si>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</si>
  <si>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</si>
  <si>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</si>
  <si>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</si>
  <si>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 xml:space="preserve">2024-2026 </t>
  </si>
  <si>
    <t>5.07.2024 г.</t>
  </si>
  <si>
    <t>ИТОГО ПО РЕЕСТРУ:</t>
  </si>
  <si>
    <t>Гергебильский район , с. Хвартикуни, з/у 7 га</t>
  </si>
  <si>
    <t xml:space="preserve">05.07.2024 г. </t>
  </si>
  <si>
    <t xml:space="preserve">Кумторкалинский район </t>
  </si>
  <si>
    <t>15.</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</si>
  <si>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</si>
  <si>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</si>
  <si>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</si>
  <si>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</si>
  <si>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</si>
  <si>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Республика Дагестан, г. Кизляр , ул. Красина д.45/1</t>
  </si>
  <si>
    <t xml:space="preserve">2.08.2024 г. </t>
  </si>
  <si>
    <t>Строительство рестобара с гостиным двором Астор»,             ООО «Охотхозяйство «Ачикольское»</t>
  </si>
  <si>
    <t>Республика Дагестан, Буйнакский район с. Эрпели</t>
  </si>
  <si>
    <t>20.09.2024 г.</t>
  </si>
  <si>
    <t xml:space="preserve">6.06.2024 г./ 20.09.2024 г. </t>
  </si>
  <si>
    <t>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50). В
настоящее время проект находится в завершающей стадии. 21 сентября 2024 года
планируется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дополнительных производственных мощностей.</t>
  </si>
  <si>
    <t>Предварительно одобрено предоставление льготного займа ФРП РФ в сумме 1200,0 млн рублей.</t>
  </si>
  <si>
    <t>16.10.2024 г.</t>
  </si>
  <si>
    <t>По плану в 2021 году планировалось начало производства и реализация ВЭУ,
однако начало реализации проекта было перенесено в результате распространения
на территории РФ короновирусной инфекции и фактически сдвинулось на 1 год.
На этапе подготовки проектной документации и разработки нового продукта
инициатор проекта столкнулся с техническими сложностями, на решение
которых требовалось определенное время, которое в первоначальном плане
не было учтено.
Также, в настоящее время АО «ЮСЭМЗ» столкнулось с проблемой поставок
систем управления ВЭУ (далее - СУ) (контроллер ранее поставляемых СУ
американского производства).
Пути решения:
По обращению инициатора о переносе срока реализации проекта на 2020 –
2025 гг. по договору займа заключенного с ФРП РД, Экспертным Советом Фонда
принято решение о пролонгации займа на 1 год (протокол
от 29.12.2022 г. № 15-ЭС).
По вопросу разработки контроллера системы управления, в рамках
импортозамещения ООО «НПП «Новый ветер» и ООО «НПП «Радуга – 15»
приступили к разработке проекта новый СУ ВЭУ с применением доступных
компонентов за счет собственных средств. По состоянию на 20.06.2024г. срок
проведения данных опытно-конструкторских работ оценивается в 10 месяцев.
После создания нового образца контроллера системы управления ВЭУ,
комплектующие детали будут на 100 % состоять из Российской продукции.</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</si>
  <si>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</si>
  <si>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</si>
  <si>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</si>
  <si>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</si>
  <si>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</si>
  <si>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</si>
  <si>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 xml:space="preserve">За годы реализации проекта заложено интенсивных садов из 1 тыс га - 615 га; фундук 2,7 тыс га. Заложен питомник фундука - 40 га. Закладка садов продолжается. Завершено строительство каркаса плодохранилища, ведется монтаж оборудования.
ПСД на создание плодохранилища получил положительное заключение госэкспертизы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ПСД на создание плодохранилища получил положительное заключение госэкспертизы (выдано ГАУ РД
«Государственная экспертиза проектов» от 05.04.2022 № 05-1-1-3-020531-2022).Администрацией МР Сулейман Стальского района выдано разрешение на строительство плодоовощехранилища от 25.01.2023 № RU 05-13-03-2023.
Проекту в 2023 году предоствлен статус приоритетного инвестицонного проекта. Прорывной проект
</t>
  </si>
  <si>
    <t>После окончательной доработки Проекта по технологическому оборудованию заключены основные договоры и произведена предварительная оплата: ООО «Джурмутэлитстрой» (подрядчик по СМР) - 203 млн руб. (30%).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Израсходовано всего 850 к/метров бетона. Часть средств подрядчиком перечислено на приобретение строительных материалов, в том числе: металлоконструкции, сэндвич-панелей, арматуры, бетона и т.д.; АО «Росагролизинг» - 85,4 млн руб. (100%). По результатам конкурса на приобретение оборудования, находящегося в ООО «Нальчикский мясоперерабатывающий комбинат», проведенного АО «Росагролизинг» ООО «ДагМясо» определено победителем. Оборудование приобретено, заключен Акт прием-передача товара. Имущество передано под охрану ОП «Управление системы безопасности (г. Липецк), с которым ранее был заключен договор на оказание услуг по охране акционерным обществом «Росагролизинг».Направлены заявки в ПАО «Россети Северный Кавказ» - «Дагэнерго» и ООО
«Газпром газораспределение Дагестан».
Рассматривается вопрос проектирования слива очищенных стоков под ФАД и
через КОР в поливной канал к землям сельхозназначения</t>
  </si>
  <si>
    <t xml:space="preserve">Для направления заявки в ФКУ Упрдор «Кавказ» (г. Пятигорск) по организации
съезда с ФАД, стоянки автотранспорта и пункта реализации продукции, необходимо
решить вопрос по 4 земельным участкам (0,43 га), выделенным жителям с. Новый
Чиркей и примыкающим к производственному участку.
</t>
  </si>
  <si>
    <t xml:space="preserve">16.10.2024 г. </t>
  </si>
  <si>
    <t>16.10.2024г.</t>
  </si>
  <si>
    <t xml:space="preserve">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</si>
  <si>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</si>
  <si>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</si>
  <si>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</si>
  <si>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Срок начала
реализации
проекта – Январь,
2023
Срок окончания
реализации
проекта – Июнь,
2026
Общий срок
реализации
проекта – 3,5 г.</t>
  </si>
  <si>
    <t xml:space="preserve">отсутствие инфраструктуры </t>
  </si>
  <si>
    <t xml:space="preserve"> 2026г.</t>
  </si>
  <si>
    <t>2026г.</t>
  </si>
  <si>
    <t>отсутствуют</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</si>
  <si>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</si>
  <si>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</si>
  <si>
    <t>13.</t>
  </si>
  <si>
    <t>Строительство туристического комплекса "AZIMUT-2" ИНН: 0554006543</t>
  </si>
  <si>
    <t>05:48:000090:33- 2133 кв.м.; 05:48:000000:12734 - 6376 кв.м.; 05:48:000000:12735 - 6 392 кв. м; кв.м.;05:48:000090:287 - 6 378 кв.м</t>
  </si>
  <si>
    <t>1. Инвестиционная стадия (09.2023-02.2025)</t>
  </si>
  <si>
    <t>Бурлакова Анастасия Александровна - 89886480692</t>
  </si>
  <si>
    <t>Разработана проектная документация по проекту.</t>
  </si>
  <si>
    <t>В связи с нахождением на арендуемом участке жилого дома и прроведением судебных разбирательств на основании подданного жильцами иска в Ленинский районный суд г. Маххачкалы жильцы дома обратились в об узаконении объекта, признанием права собсьвенности.Минимуществом РД подано встречное исковое заявление о сносе данного дома.</t>
  </si>
  <si>
    <t>Строительство транспортно-логистичкского центра "ЮГ"    ООО "ИМПЭКС"</t>
  </si>
  <si>
    <t>Минпром РД               Мисельхоз РД</t>
  </si>
  <si>
    <t>Республика Дагестан, Докузпаринский район с. Авадан</t>
  </si>
  <si>
    <t>5.11.2024 г.</t>
  </si>
  <si>
    <t xml:space="preserve">2023-2026 гг. </t>
  </si>
  <si>
    <t xml:space="preserve">Республика Дагестан, Акушинский район с. Балхар </t>
  </si>
  <si>
    <t xml:space="preserve">29.11.2024 г. </t>
  </si>
  <si>
    <t>Строительство "Центр традиционной культуры "Балхар" ООО "АЛЬФА ЛОГИСТИК"</t>
  </si>
  <si>
    <t>Республика Дагестан, г. Каспийск инвестиционная площадка "Уйташ"</t>
  </si>
  <si>
    <t xml:space="preserve">2.12.2024 г. </t>
  </si>
  <si>
    <t>11.</t>
  </si>
  <si>
    <t>12.</t>
  </si>
  <si>
    <t>Строительство консервного завода (административное здание, цех по переработке, складские помещения, отопление) ООО "Каспий - РК"</t>
  </si>
  <si>
    <t>Возведение складского комплекса площадью 60000 кв.метров на территории общей площадью в 50 га для оказания услуг по хранению и грузообработки ТМЦ, ООО "Трансэнергострой"</t>
  </si>
  <si>
    <t>Республика Дагестан, Карабудахкентский район</t>
  </si>
  <si>
    <t>9.12.2024 г.</t>
  </si>
  <si>
    <t>2026-2031 гг.</t>
  </si>
  <si>
    <t>2027-2029 гг.</t>
  </si>
  <si>
    <t>2027-2035 гг.</t>
  </si>
  <si>
    <t>2027-2033 гг.</t>
  </si>
  <si>
    <t>2025-2028 гг.</t>
  </si>
  <si>
    <t>2027-2028 гг.</t>
  </si>
  <si>
    <t>2025-2026 гг.</t>
  </si>
  <si>
    <t>2025-2027 гг.</t>
  </si>
  <si>
    <t xml:space="preserve">Республика Дагестан Хасавюртовский район, с. Садовое </t>
  </si>
  <si>
    <t xml:space="preserve">16.12.2024 г. </t>
  </si>
  <si>
    <t>Производство по переработке сельскохозяйственной продукции, ООО "ДАГФРУТ"</t>
  </si>
  <si>
    <t>14.</t>
  </si>
  <si>
    <t>предоставлен земельный участок в Дербентском районе РД распоряжением Главы Республики Дагестан от 29.02.2024 г. № 28-рг с кн 05:07:000179:168, 05:07:000000:2512</t>
  </si>
  <si>
    <t>предоставлен земельный участок в Карабудахкентском районе распоряжением Главы РД от 26.04.2024 г. № 55-рг</t>
  </si>
  <si>
    <t>распоряжением Главы РД от 6.08.2024 г. № 97-рг предоставлен земельный участок в аренду без проведения торгов</t>
  </si>
  <si>
    <t>земля в собственности РФ на территории Каякентского района, побережье Каспийского моря</t>
  </si>
  <si>
    <t>распоряжением Главы Республики Дагестан от 29.02.2024 г. № 28-рг с кн 05:07:000179:168, 05:07:000000:2512 предоствлен земельный участок в аренду без торгов</t>
  </si>
  <si>
    <t>предоставлен земельный участок в Карабудахкентском районе распоряжением Главы РД от 26.04.2024 г. № 55-рг в аренду без провдеения торгов</t>
  </si>
  <si>
    <t>земельный участок в аренду без проведения торгов предоставлен распоряжением Главы РД от 7.10.2024 г. № 128-рг</t>
  </si>
  <si>
    <t>земельный участок в аренду без проведения торгов предоставлен распоряжением Главы РД от 7.10.2024 г. № 128-рг с к н 05:48:000000:12841</t>
  </si>
  <si>
    <t>16.</t>
  </si>
  <si>
    <t>17.</t>
  </si>
  <si>
    <t>Минтуризм РД                     Минсельхоз РД</t>
  </si>
  <si>
    <t>Сопровождение инвестиционного проекта по принципу одного окна (303 постановление Правительства Республики Дагестан)</t>
  </si>
  <si>
    <t xml:space="preserve">2023-2027, год ввода в эксплуатацию 2028 </t>
  </si>
  <si>
    <t>Агульский район, с. Тпиг, 40 га</t>
  </si>
  <si>
    <t>8928 958-32-50</t>
  </si>
  <si>
    <t xml:space="preserve">Имеющиеся проблемные вопросы по проектированию и согласоанию отдельных блоков решаются в рабочем порядке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</si>
  <si>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Планируемый объем застройки составляет 365 тыс кв.м., выдано 15 разрешений на строительство.
</t>
  </si>
  <si>
    <t>2027-2030</t>
  </si>
  <si>
    <t>2021 г. - 2028 г.</t>
  </si>
  <si>
    <t xml:space="preserve">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на новой площадке заложен фундамент будущего кузнечнопрессового производства, ведутся строительно-монтажные работы по возведению каркаса 
и установке крыши производственного помещения, готовность составляет 70%. 
Также ведутся работы по запуску обрубного цеха.
</t>
  </si>
  <si>
    <t>24.12.2024 г.</t>
  </si>
  <si>
    <t>2026 г. - 2028 г.</t>
  </si>
  <si>
    <t>2019 г. - 2025 г.</t>
  </si>
  <si>
    <t>2022 г. -  2025 г.</t>
  </si>
  <si>
    <t xml:space="preserve">Проведены изыскания, получены технические условия и разрешительные документы на основании положительного заключения экспертизы. 
На сегодняшний день ведется установка оборудования.
Взятые на себя обязательства инициатором проекта исполняются своевременно. Оплата по договору аренды земельного участка осуществляется своевременно, задолженность отсутствует. Ближайшие плановые показатели назначены на 2026 год.
</t>
  </si>
  <si>
    <t>2022-2025 г.</t>
  </si>
  <si>
    <t>Строительство Дербентской солнечной электростанции мощностью 100 МВт
ООО «Ферэтта», УК ООО "Новая энергия" (Докузпаринский район РД)
Минэнерго РД,
ИНН: 7728872602</t>
  </si>
  <si>
    <t>Строительство Ногайской солнечной электростанции мощностью 60 МВт
ГК «Юнигрин Энерджи»
 (Ногайский район РД) 
Минэнерго РД,
ИНН: 2124030957</t>
  </si>
  <si>
    <t>18.</t>
  </si>
  <si>
    <t>Хунзахский район, с. Хариколо</t>
  </si>
  <si>
    <t xml:space="preserve">Чечулин  Юрий Васильевич                                                                                                                                                                (48762) 6-11-68,   Игорь +7 (999) 095 52 76 , pront-2021@yandex.ru                                                                                                             </t>
  </si>
  <si>
    <t>Алиев Саид 
8988696 92 40
Кудрет +7 (988) 780 14 80, max05reg@mail.ru</t>
  </si>
  <si>
    <t xml:space="preserve">Энвер Штибеков 
8928 500 15 88; aozg@mail.ru
</t>
  </si>
  <si>
    <t xml:space="preserve">Журавлев Михаил Михайлович
8 938 414 44 68, secretary@keramodag.ru
</t>
  </si>
  <si>
    <t xml:space="preserve">Назим +7 (960) 419 01 08, Алиев Артур Магомед-Шарипович
8 963 411-11-84, capital.invest-prom@mail.ru
</t>
  </si>
  <si>
    <t>Нофель Абдурахманов  +7 (988) 468 64 62</t>
  </si>
  <si>
    <t>"Строительство убойного цеха, откорм молодняка, крупного рогатого скота, для дальнейшего убоя и реализации" ООО "Чинар"</t>
  </si>
  <si>
    <t>Организация племенного репродуктора II-го порядка для разведения кур бройлера производительной мощностью 26,5 млн инкубационных яиц в год 
ООО «Батыр-Демир»           (Хасавюртовский район РД)
Минсельхозпрод РД
ИНН: 0534054210</t>
  </si>
  <si>
    <t xml:space="preserve">Модернизация и переоснащение птицефабрики по производству 7 тыс. тонн мяса птицы в убойном весе в год ООО "Буйнакский Птицепром" Минсельхоз РД Дагпредпринимательство ИНН 0507044809
</t>
  </si>
  <si>
    <t>20.01.2025 г.</t>
  </si>
  <si>
    <t>РД, Буйнакский район, с.НижнееКазанище, ул. Фабричная, уч. 1.                                                    05:11:000065:3</t>
  </si>
  <si>
    <t>коммуникации: элекричество, канализация, водоснабжение, газ.</t>
  </si>
  <si>
    <t>Построен газопровод, установлена высоковольтная воздушная линия протяженностью 1 км, смр на 50 %.</t>
  </si>
  <si>
    <t>спорный вопрос по аренде земли с администрацией пос. Джалган</t>
  </si>
  <si>
    <t>Проведены работы по дноуглублению, берегоукреплению (более 70 млн.руб.), заказана проектно-сметная документация на здания. Ожидание получения экспертизы.
Прорывной проект</t>
  </si>
  <si>
    <t>2024-2028 гг.</t>
  </si>
  <si>
    <t>проведены геодезические работы, новый маркетинговый анализ, создана новая концепция отеля, бизнес-модель.</t>
  </si>
  <si>
    <t>2019 г.- 2030 г.</t>
  </si>
  <si>
    <t>Субсидия для возведения нкапитальный модульных гостиничных домиков по линии Минтуризма РД 16 млн.. руб., на водовод 7 млн рублей.</t>
  </si>
  <si>
    <t xml:space="preserve">ведутся монолитные работы главного корпуса и устройство инженерных сетей. Заключен договор с ПАО "Россети Северный Кавказ" со сроком исполнения май 2025 года, россети не приступили к исполнению условий договора.
</t>
  </si>
  <si>
    <t>реализовано 4 этапа проекта, продолжается строительство производственных объектов.</t>
  </si>
  <si>
    <t>требуется увеличение лимита потребления электроэнергии до 6-7 МВт</t>
  </si>
  <si>
    <t>увеличение лимита потребления электроэнергии до 6-7 МВт; дополнительно водоснабжение 350-400 куб. м /сутки протяж 1,8-1,9 км диаметр 100 мм; требуется организация системы водоотведения, организация и строительство дорожной развязки (заезд /съезд), примыкания к строящейся дороге "Объезд Дербента"</t>
  </si>
  <si>
    <t>выполнено строительство оросительно-дренажной сети с установкой системы капельногоорошения; произведена закладка виноградных саженцев в рамках 2 этапов высадки и осенью 2023 г., выполнен монтаж основых подающих магистралей системы капельного орошения на площади 245 га, построена ЛЭП 4 км, устанолвен трансформатор, произведен монта шпалерной системы по всей территории виноградника; построен пруд накопитель емкостью 55000 куб м, построен фильтр-пруд емкостью 5 тыс куб м, выполнено строительство здания насосной, ведется монтажж насосных групп и системы управления системы капельногоорошения; заполнен водой пруд накопитель емкостью 55 тыс куб м, выполнена подсадка (ремонт) виноградников 2 этапа в декабре 2024 г., приобретена 21 единица с/х техники, ведутся уходные работы согласно календарному плану.</t>
  </si>
  <si>
    <t>МИП, соглашение о предоствалении из республиканского бюджета РД субсидии на стимулирование развития винорградарства и виноделия</t>
  </si>
  <si>
    <t xml:space="preserve">29 марта 2024 г. между АО "Корпорация развития Дагестана" и ООО "МИГ" был подписан Договор аренды земельного участка на инвестиционных условиях № 17/2024. с сентября 2024 г. ведется разработка псд на строительство центра с завершением в октябре 2025 г. </t>
  </si>
  <si>
    <t>транспортная доступность осуществляется через существующее примыкание на 832 км ФАД Р-217 "Кавказ". В настоящее время требуется органиазция отдельного дублирующего проезда протияженностью 2,3 км и укрупненной стоимостью строительства указанного участка дороги, которая составляет 169.3 млн руб.</t>
  </si>
  <si>
    <t>Строительство асфальтобетонного завода ООО строительная компания "М-Групп" ООО СК "М-Групп", г. Махачкала, пос. Шамхал ИНН:  
0572024633</t>
  </si>
  <si>
    <t>Расширение производства риса ООО "Агропромышленная фирма"Арешевка" ИНН: 0517000261</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</si>
  <si>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 ИНН: 0529000594</t>
  </si>
  <si>
    <t>Строительство гостинично-курортного комплекса на берегу каспийского моря  "АТЛАНТИС МАРИНА" общей площадью 32,5 тыс. кв.м. ООО "Строитель-7" ИНН:0560004865</t>
  </si>
  <si>
    <t>Строительство многофункционального комплекса "Шелковый путь" ООО СМК "Жилье", Махачкала; ИНН:0545018736</t>
  </si>
  <si>
    <t>Создание базы отдыха "Персиковый остров"в с. Чиркей, Буйнакского района Республики Дагестан.                                   ООО "Персиковый остров"             ИНН: 0507026165</t>
  </si>
  <si>
    <t>"Строительство туристско-рекреационного комплекса "МИТАГИ" ООО "Каспийская лоза", Дербентский район; ИНН: 0542021522</t>
  </si>
  <si>
    <t>"Строительство курортно-туристического комплекса "Бекенез", ООО "Международный выставочный центр",  Карабудахкентский район; ИНН: 0560037765</t>
  </si>
  <si>
    <t>"Строительство туристско-рекреационного комплекса "Бриз Каспия",ООО "Стройсвязьмонтаж", Каякентский район; ИНН: 0545019360</t>
  </si>
  <si>
    <t>«Строительство гостиничного комплекса в Гергебильском районе Республики Дагестан», ООО «Этнотревел», ИНН:0571016968</t>
  </si>
  <si>
    <t>"Строительство жилого комплекса" "Каспий - Сити",  ООО "Каван", г. Каспийск; ИНН: 0500001080</t>
  </si>
  <si>
    <t>Строительство логопарка "Каспийский", ООО "Международная инвестиционная группа"; ИНН: 7724796950</t>
  </si>
  <si>
    <t>"Строительство гостиницы, спа комплекса, производство молочной продукции, строительство ресторана и банного комплекса" ООО "Исход"; Агульский район РД, ИНН: 0501004006</t>
  </si>
  <si>
    <t>2022-2024 гг. (II квартал)</t>
  </si>
  <si>
    <t>Республика Дагестан Табасаранский район с.Сиртыч</t>
  </si>
  <si>
    <t xml:space="preserve">Республика Дагестан, Буйнакский район с. Кафыр-Кумух </t>
  </si>
  <si>
    <t>Туристический комплекс семейного отдыха  "Аюв-Тала"                          ООО "Мадигин-ТАВ"</t>
  </si>
  <si>
    <t>31.01.2025 г.</t>
  </si>
  <si>
    <t>август 2025 -  август 2027 гг.</t>
  </si>
  <si>
    <t>На текущем этапе осуществляется разработка ПСД и подготовка пакета документов для получения участка без торгов в соответствии с Законом РД от 17.11.2015 г. № 94</t>
  </si>
  <si>
    <t>Для реализации проекта требуется земельный участок площадью 20 га, являющийся частью зем. Участка с к.н. 5:40:000012:704 в пос. Шамхал</t>
  </si>
  <si>
    <t>не определ</t>
  </si>
  <si>
    <t>Республика Дагестан, г. Дагестанские Огни</t>
  </si>
  <si>
    <t>13.03.2025 г.</t>
  </si>
  <si>
    <t>Бобров Константин Александрович , зам. директра ООО "Ильмарис",                                        моб. +7 911 924 35 35,  konstantin.bobrov@ilmaris.ru</t>
  </si>
  <si>
    <t xml:space="preserve">Планируется оказание поддержки по возмещению затрат на создание объектов инфраструктуры в рамках Постановления Правительства РФ № 79 от 1.02.2025 г. </t>
  </si>
  <si>
    <t>Для строительства ВЭС оформлены правоустанавливающие документы на
земельные участки для строительства автодорог и площадок для размещения
ветроустановок, а также для строительства линий электропередачи ВЭС.
Кроме того, разработана и согласована с системным оператором и сетевыми
организациями схема выдачи мощности Новолакской ВЭС, получены и
утверждены технические условия на технологическое присоединение, заключен с
ПАО «Россети Северный Кавказ» и оплачен договор технологического
присоединения. Разработана и утверждена проектно-сметная документация.
В августе текущего года получено разрешение на строительство ВЭС.
В сентябре начато выполнение работ по строительству автомобильных
дорог к ВЭС, а также в октябре начаты строительно-монтажные работы по
подготовке площадок для монтажа ветроустановок.
27 ноября 2024 года состоялась торжественная церемония заливки первого
куба бетона на Новолакской ВЭС, посвященная началу строительства проекта.
В настоящее время уже возведены 8 ветроустановки, а также залиты
фундаменты под строительство 23 ветроустановок.</t>
  </si>
  <si>
    <t xml:space="preserve">На отобранной площадке завершены ветрологические измерения проекта в
Новолакском районе Республики Дагестан, проведены проектно-изыскательные
работы.
Разработана проектно-сметная документация и схема выдачи мощности для
обеспечения перехода на стадию строительства.
В январе текущего года получено разрешение на строительство, а также
начаты работы по заключению договоров на поставку оборудования к ВЭС и
подготовка к выполнению строительно-монтажных работ.
</t>
  </si>
  <si>
    <t>Правительством Республики Дагестан предоставлен земельный участок
площадью 305 га в аренду без проведения торгов. Заключен договор аренды
указанного земельного участка.</t>
  </si>
  <si>
    <t>Реализация проекта осуществляется по графику.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разработана
и утверждена проектно-сметная документация.
В настоящее время проводятся работы по ограждению периметра территории
строительства солнечной станции общей длинной порядка 2 км. Также полностью
сооружен строительный городок, производится вынос подземных коммуникаций за
территорию строительства. Ежедневно привозятся необходимые материалы для
строительно-монтажных работ на площадке, с привлечением подрядных
организаций, в том числе зарегистрированных на территории Республики Дагестан</t>
  </si>
  <si>
    <t>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уточнению параметров технических
условий на технологическое присоединение к сетям оставшихся объектов.
Кроме того, ведутся подготовительные работы над началом строительства
Самурской МГЭС 12.</t>
  </si>
  <si>
    <t>Для строительства данной СЭС в границах СПК «Колхоз Буцринский»
образован требуемый земельный участок площадью 155 га и изменена категория
земли с «земли сельскохозяйственного назначения» на «земли промышленности».
Вместе с тем между ООО «Юнигрин Пауэр» и ПАО «Россети Северный
Кавказ» заключён договор об осуществлении технологического присоединения к
электрическим сетям. Также выполнены инженерные изыскания и утверждена
проектно-сметная документация.
Необходимо отметить, что в октябре текущего года получено разрешение на
строительство.
В настоящее время завершаются строительно-монтажные работы подстанции
110 кВ. На площадке ведется монтаж фундаментов зданий, трекерных опорных
систем под фотоэлектрические модули, а также завершаются работы по монтажу
ограждений и планировки территории.</t>
  </si>
  <si>
    <t>2016 г. - 2029 г.</t>
  </si>
  <si>
    <t>Субсидия на приобретение спец. кормов 2 млн руб.</t>
  </si>
  <si>
    <t xml:space="preserve">Прорывной проект.                                                                                                                                        В настоящее время в
аэропорту
Махачкалы ведутся
основные работы по
строительству и
реконструкции
указанных объектов
(патрульная дорога,
очистные
сооружения,
водосточнодренажная сеть,
ИВПП, аварийноспасательная
станция, ограждение
периметровое).
</t>
  </si>
  <si>
    <t>Резидент индустриального (промышленного) парка «КИП Пром Каспий».                                                                         При запуске производства предусмотрены налоговые льготы.</t>
  </si>
  <si>
    <t xml:space="preserve">Проблемы в реализации:
Получение разрешения на строительство объектов городской инфраструктуры от Администрации г. Махачкала (на территории завода в Махачкале).
Пути решения:
Совместно с Минпромторгом РД, Администрацией городского округа с
внутригородским делением «город Махачкала» и АО «Завод им. Гаджиева»
завершена работа по согласованию и утверждению Правительством Республики
Дагестан плана-графика (дорожной карты) реализации инвестиционного проекта
(переезд на площадку «Уйташ»).
Тем не менее исполнение мероприятий дорожной карты осуществляется
с отставанием от сроков. Завершена процедура постановки на кадастровый учет
проекта межевания территории АО «Завод им. Гаджиева» (п. 6 дорожной карты).
В настоящее время ведется работа по обмену земельными участками между
АО «Завод им. Гаджиева» и Республикой Дагестан с учетом рыночной стоимости
предлагаемых к обмену участков (п. 7 дорожной карты «передача земельного
участка на территории индустриального парка «Кип Пром Каспий» в собственность
АО «Завод им. Гаджиева» и передача территории завода в г. Махачкала
в собственность Республики Дагестан для начала строительства
общеобразовательного учреждения).
В целях получения разрешения на строительство (п. 9 «дорожной карты») после
завершения исполнения п. 7 «дорожной карты» необходимо получение
градостроительного плана земельного участка, а также внесение соответствующих
корректировок в проектную документацию.
По исполнению п.8 «дорожной карты» сообщаем, что АО «Завод им. Гаджиева»
завершены работы по возведению каркаса кузнечнопрессового цеха. Также
завершено строительство складов готовой продукции. В ближайшее время
планируется приступить к строительству заготовительного участка, разрешение на
строительство которого получено в декабре 2024 года.
</t>
  </si>
  <si>
    <t xml:space="preserve">В мае 2024 года завершено строительство первого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работы по выходу
на заявленную производственную мощность, которая составляет порядка
200 тонн извести в сутки.
ООО «Капитал Инвест-Пром» выиграло аукцион на территории
Карабудахкентского района по освоению песчаного карьера. Земли переведены
из категории сельхозназначения в промназначение. В ближайшее время ожидается
передаче земли Администрацией МР «Карабудахкентский район» в пользование
ООО «Капитал Инвест-Пром» для добычи песка.
В настоящее время проходят пуско-наладочные работы на заводе
по изготовлению сухих строительных смесей (планируемый объем производства 80
тыс. тонн в год) и на заводе по производству ячеистого бетона (планируемый объем
производства 360 тыс. кубических метров в год) завершение которых сдерживается
в связи с отсутствием необходимых мощностей электроснабжения.
Инициатор проекта временно подключен к неиспользуемым мощностям сетей
электроснабжения индустриального парка «КИП Пром Каспий»,
зарезервированным за ООО «Каспийский завод стекловолокна» (1,5 мВт)
и АО «Завод им. Гаджиева» (1 мВт). Также предприятие подключено к подстанции
«Махачкала 330» ПАО «Россети Северный Кавказ» (0,63 мВт).
Для постоянного и бесперебойного электроснабжения инвестиционного
проекта необходимо 4,8 мВт.
Предприятием подведены линии электропередач от подстанции «Махачкала
330», подана заявка в ПАО «Россети Северный Кавказ» от 11 ноября 2024 года
о технологическом присоединении к электрическим сетям. Между инициатором
и ПАО «Россети Северный Кавказ» заключен договор от 23.12.2024
№ 61677/2024/ДЭ/ЦЭНТРЭС на присоединения к электрическим сетям свободной
мощности 1,5 мВт.
Реализацию проекта планировалось завершить до конца 2024 года, однако,
ввиду недостатка мощностей сетей электроснабжения для заводов сухих
строительных смесей и ячеистого бетона (газобетонных блоков) срок завершения
реализации проекта перенесен на сентябрь 2025 года.
</t>
  </si>
  <si>
    <t xml:space="preserve">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Судебное разбирательство продолжается.
</t>
  </si>
  <si>
    <t xml:space="preserve">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В сентябре 2022 года Совет директоров АО «Корпорация развития Дагестана»
сменил генерального директора ООО «Матис» и проведена инвентаризацияимущественного комплекса. </t>
  </si>
  <si>
    <t xml:space="preserve">Имеется бизнес-план, проектная и конструкторская документация, частично
приобретено необходимое оборудование, изготовлено 2 серийных образца самолета
(совместно с Московским авиационным институтом).
Ведется процесс изготовления деталей и сборочных единиц и сборки третьего
опытного образца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I квартале 2025 года (техническая готовность 90 %).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                 
</t>
  </si>
  <si>
    <t xml:space="preserve">
 03.03.2025г. Главой РД С.А. Меликовым в ходе деловой встречи
с Первым заместителем Председателя РФ Д.В. Мантуровым было предложено
рассмотреть возможность поручить Минтрансу РФ совместно с Минпромторгом РФ
предусмотреть меры поддержки в части компенсации затрат на разработку,
производство и сертификацию авиационной техники малой авиации.  </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</si>
  <si>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За 2024 года принято на работу порядка 10 новых работников, обучение
проходит на самом предприятии. В настоящее время осуществляется прием
на работу новых сотрудников.
</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</si>
  <si>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В 2024 году для капитального ремонта цехов, предоставлен льготный займ
регионального Фонда развития промышленности по программе «Промышленная
ипотека» в размере 50,0 млн. рублей.
</t>
  </si>
  <si>
    <t xml:space="preserve">
Статус резидента ТОР «Каспийск»;
ООО "КЗС" является резидентом индустриального парка "КИП Пром Каспий" в г. Каспийске
</t>
  </si>
  <si>
    <t xml:space="preserve">Для реализации указанного масштабного инвестиционного проекта  в соответствии с Законом Республики Дагестан от 17 ноября 2015 года № 94 выделен земельный участок на территории индустриального парка «Тюбе» площадью 20 га (распоряжение Главы Республики Дагестан от 12 декабря 2023 года № 179-рг). </t>
  </si>
  <si>
    <t xml:space="preserve">В связи с затянувшимися сроками передачи в пользование и заключения договора – аренды земельного участка на территории «КИП Пром Каспий», Минимуществом РД совместно с ООО «Керамин» пересмотрены сроки реализации инвестиционного проекта. В настоящее время проект проходит процедуру согласования плана реализации инвестиционного проекта в органах исполнительной власти Республики Дагестан.
Реализацию проекта на территории индустриального парка планируется начать после согласования и подписания договора – аренды з/у.
Инициатором проекта уже приобретена часть необходимого оборудования.
</t>
  </si>
  <si>
    <t xml:space="preserve">Распоряжением Главы Республики Дагестан от 20 июня 2024 года № 79-рг предоставлен земельный участок </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</si>
  <si>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                                          (г. Дагестанские Огни)</t>
  </si>
  <si>
    <t xml:space="preserve"> Реализация проекта по строительству швейного цеха в с. Карата Ахвахского района , ООО "Пронт"                              ИНН: 7707472547                                   (Ахвахский район РД)</t>
  </si>
  <si>
    <t>Создание индустриального строительного комплекса «Каспийск» на территории Республики Дагестан
ООО «Капитал Инвест-Пром»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</si>
  <si>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</si>
  <si>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Создание высокотехнологичного производства многоцелевого четырехместного двухдвигательного самолета МАИ-411 «Альфа-КМ»
АО «Концерн КЭМЗ»                                              (г. Кизляр)
Минпромторг РД
ИНН: 0547003781</t>
  </si>
  <si>
    <t>Производство энергоэффективных лифтов и лифтового оборудования
АО «Кизлярский электроаппаратный завод»                                                                       (г. Кизляр)
Минпромторг РД
ИНН: 0547006535</t>
  </si>
  <si>
    <t>«Строительство универсального склада продовольственных и не продовольственных товаров, г. Махачкала», ООО «ОРЦ Махачкала»,           ИНН:0552007118                         (Кумторкалинский район РД)</t>
  </si>
  <si>
    <t>"Строительство завода по производству керамического кирпича в городе Каспийске Республики Дагестан", ООО "Керамин" ИНН: 0554009287                             (г. Каспийск)</t>
  </si>
  <si>
    <t>Строительство винно-коньячного производственного комплекса Alvisa 
ООО «Алвиса»                          (Дербентский район РД)
Дагвино,
Дагпредпринимательство
ИНН: 7730614662</t>
  </si>
  <si>
    <t>«Закладка виноградников на 311 га в Дербентском районе», АО «Кизлярский коньячный завод»,                   (Дербентский район РД)                                    ИНН:0547011052</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</si>
  <si>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</si>
  <si>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В 2024 году Минсельхозпрод предоставил субсидии ООО «АЛИЯК» в размере 63,8 млн руб.: 39,0 млн рублей на возмещение части понесенных затрат на развитие переработки продукции животноводства, субсидии на развитие племенного животноводства 15,1 млн руб., а также 15,4 млн рублей на модернизацию молочно-товарной фермы</t>
  </si>
  <si>
    <t>Введена в эксплуатацию первая очередь цехов: по убою, по переработке мяса, по переработке молока. Приобретено соответствующее технологическое оборудование по комплектованию указанных объектов и специализированные транспортные средства. В 2024 году ООО «АЛИЯК» приобретено технологическое оборудование на сумму 96,9 млн рублей.</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</si>
  <si>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 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</si>
  <si>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Созданы дополнительные рисовые системы на площоди около 650 га.</t>
  </si>
  <si>
    <t>Предоставлен земельный участок в аренду
без торгов в Кизлярском районе 1134 га.</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</si>
  <si>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</si>
  <si>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Реализация  проека по строительству мясоперерабатывающего предприятия с законченным циклом, ООО "ДагМясо"                                                                                                                                       (Кизилюртовский район РД)                                                                                                                                                                                                         ИНН: 0571020153</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</si>
  <si>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</si>
  <si>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03.03.2025 г.</t>
  </si>
  <si>
    <t>"Строительство морского рыбного терминала "Дагестанские Огни", ООО "Ильмарис"</t>
  </si>
  <si>
    <t>"Строительство туристичекой базы  "Хариколо эскейп отель"  с гостиницей, глэмпингом, рестораном и экстримпарком"                                                 ИП Максудова АминатМагомедовна, Хунзахский район, с. Хариколо</t>
  </si>
  <si>
    <t xml:space="preserve">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4.5. Объем внебюджетных инвестиций за годы реализации проекта составил 825,0 млн руб.
4.6.  Количество созданных рабочих мест, включая сезонных и временных, составило 31 ед.
Господдержка: субсидии на закладку и уход садов в 2023 году – 41,3 млн руб. Строительно-монтажные работы завершены, произведен монтаж оборудования. в июне 2024 года введен в эксплуатацию объект по 1 этапу на 5 тыс.тонн.ед.хранеия.
</t>
  </si>
  <si>
    <t>2023-2024 гг.
 ( 104,5 га в 2023 году
 211 га в 2024 году.)</t>
  </si>
  <si>
    <t>1-й кв. 2024 г.-4-й кв. 2026 г.</t>
  </si>
  <si>
    <t xml:space="preserve">Необходимые объекты обеспечивающей инфраструктуры: отсутствие качественного водоснабжения и подъездных путей. </t>
  </si>
  <si>
    <t>2017 г. - 2025 г., середина 2026 г. (справка от 19.03.2025г.)</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</si>
  <si>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</si>
  <si>
    <t>"Строительство комплекса заводов по производству строительных материалов", ООО "Миратрон",                    ИНН: 0529766621                                          (г. Махачкала п. Шамхал)</t>
  </si>
  <si>
    <t xml:space="preserve">В 2024 г. предоставлен земельный участок без проведения торгов 132 га. Проекту оказана господдержка в виде субсидии на закладку и уход садов  -90,8 млн.рублей, в том числе 39,1 млн рублей. Заложены сады на площади 85 га.Обеспечено материально-техническое обеспечение для закладки садов в текущем году (саженцы, техника и др.).  Закладка садов продолжается. 
Прорывной проект, </t>
  </si>
  <si>
    <t xml:space="preserve">Приказом Минэкономразвития России от 15 декабря 2022 года № 711 проект 
ООО «Трубопласт» включен в сводный перечень НИП (2021-2024 гг.) от Республики Дагестан.
В 2025 году планируется повторное включение инвестиционного проекта 
ООО «Трубопласт», в перечень НИП 2025-2029 гг. для решения инфраструктурных проблем реализации проектов.
Распоряжением Главы РД С.А. Меликова от 27.07.2022 г.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</si>
  <si>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Отсутствие инжинерной инфраструктуры</t>
  </si>
  <si>
    <t xml:space="preserve">Инициатором проекта заключен договор с подрядной организацией 
ООО «ТИМ» на выполнение работ по строительству объекта.
Подрядчиком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В настоящее время построено здание швейного цеха, завершены отделочные работы, территория благоустроена детской площадкой и парковой зоной. Рабочий персонал будет состоять из жителей села Карата и близлежащих населенных пунктов. Обучение будет проводиться на предприятии.
Для завершения реализации инвестиционного проекта и организации производственного процесса, инициатору необходимо закупить оборудование, механизмы, инвентарь и т.д. В настоящее время в связи с высокой ставкой рефинансирования ЦБ РФ (21 %) и наличия дополнительных условий (поручителей, залога, ограничений по сумме кредита) инициатор ООО «Пронт» испытывает сложности получения финансовых ресурсов в кредитных организациях. 
Также в связи с санкционной политикой, наблюдается дефицит надежных партнеров 
и поставщиков оборудования, в связи с чем инициатором направлено письмо 
в Правительство Республики Дагестан от 19.12.2024 года № 01-23-2024/155 
об продлении срока реализации инвестпроекта до конца 2025 года (на 1 год).
</t>
  </si>
  <si>
    <r>
      <t xml:space="preserve">Удорожание стоимости и возможные проблемы с логистикой импортного оборудования                                                              (производство – Италия). 
</t>
    </r>
    <r>
      <rPr>
        <b/>
        <u/>
        <sz val="11"/>
        <color theme="1"/>
        <rFont val="Times New Roman"/>
        <family val="1"/>
        <charset val="204"/>
      </rPr>
      <t>Пути решения:</t>
    </r>
    <r>
      <rPr>
        <b/>
        <sz val="11"/>
        <color theme="1"/>
        <rFont val="Times New Roman"/>
        <family val="1"/>
        <charset val="204"/>
      </rPr>
      <t xml:space="preserve">
Планируется смена поставщика оборудования с ориентацией на лояльные 
к РФ страны (велись переговоры с китайской компанией «KEDA INDUSTRIAL GROUP CO., LTD»),   или пересмотр логистической цепочки доставки оборудования.
Также планируется пересмотр финансово-экономической модели инвестиционного проекта и подготовка заявки в федеральный Фонд развития промышленности с новым бизнес-планом. 
</t>
    </r>
  </si>
  <si>
    <t xml:space="preserve">В 2022 году в рамках реализации мероприятий госпрограммы РД «Развитие промышленности и повышение ее конкурентоспособности» предоставлена субсидия на возмещение части затрат в связи с приобретением машин 
и оборудования в размере 10,0 млн рублей (протокол № 1 от 11 августа 2022 года);
ООО «Капитал Инвест-Пром» является резидентом ТОР «Каспийск».
Проекту «Создание индустриального строительного комплекса «Каспийск» ООО «Капитал Инвест-Пром» распоряжением Правительства Республики Дагестан от 12 октября 2022 года № 446-р предоставлен статус приоритетного инвестиционного проекта Республики Дагестан.
                                                                                                                                                                                                                                                                                                                                                                                              </t>
  </si>
  <si>
    <t xml:space="preserve"> Отсутствие инженерной инфраструктуры (электроснабжение, водоотведение)</t>
  </si>
  <si>
    <t xml:space="preserve">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</si>
  <si>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В 2021 году произведена модернизация и реконструкция действующих производственных площадей, приобретено новое оборудования за счет собственных средств порядка 6 млн рублей и средств АО «Дагестанская лизинговая компания» 
в сумме порядка 40, млн рублей. Произведен монтаж и пуско-наладка оборудования. В сентябре 2024 года запущен гальванический цех (подразумевает покрытие кадмием, хромом, цинком или другими металлами поверхности металлических и неметаллических изделий способом электролиза). В рамках расширения производства в 2024 году приобретен новый лазерно-резочный станок, также предприятием ведется реконструкция старого цеха для размещения в нем дополнительного промышленного оборудования. Реализация проекта продолжается.
</t>
  </si>
  <si>
    <t xml:space="preserve">В 2020 году Фондом развития промышленности Республики Дагестан 
предоставлен заем в объеме 35,0 млн рублей по программе «Проекты развития Республики Дагестан»;
В 2021 году в рамках госпрограммы РД «Развитие промышленности 
и повышение ее конкурентоспособности» предоставлена субсидия в объеме
2,236 млн рублей.
  </t>
  </si>
  <si>
    <t xml:space="preserve">
Проект разработан компанией ООО «НПП «Новый ветер».
Приобретено все необходимое оборудование для реализации проекта.
В соответствии с проектом строительства первой очереди испытательного полигона для ветроэнергетических установок завершены монтаж, установка и запуск шести ветроэнергетических установок, проводятся пусконаладочные работы двух последних установленных ветроэнергетических установок, функционирует пункт диспетчерского управления.
Кавказским Управлением Ростехнадзора проведен осмотр испытательного полигона ВЭУ (трансформаторная подстанция БКТП-630-6/0,4кВ испытательного полигона ВЭУ). В результате установлено, что объект соответствует условиям выдачи разрешения на допуск в эксплуатацию, подписан Акт осмотра энергопринимающей установки от 22.03.2023г. и выдано разрешение на допуск 
в эксплуатации. В апреле 2023 года подана заявка на технологическое присоединение испытательного полигона ВЭУ, как объекта по производству электрической энергии в Филиал ПАО «Россети Северный Кавказ» - «Дагэнерго». Заключен договор на технологическое присоединение как генерирующий объект. Также, с ПАО «Россети Северный Кавказ» - «Дагэнерго» заключен договор купли продажи электрической энергии. В среднем в месяц ВЭУ вырабатывают 
от 23 до 28 тыс. кВт. 
За период с 01.01.2024 по 01.06.2024 ВЭУ выработано 140 т кВт.
В период 2024-2025 гг. будет вестись наблюдение за производительностью 
и технической частью работы ВЭУ в климатических условиях Республики Дагестан. 
</t>
  </si>
  <si>
    <t>Инициатором инвестиционного проекта прорабатывается вопрос доставки промышленного оборудования по параллельному импорту. Реализацию проекта планируется начать в начале 2027 года. В настоящее время инициатором проекта реализовывается проект по производству полуторастадийного текстильного стекловолокна.</t>
  </si>
  <si>
    <t xml:space="preserve">Проблемы в реализации:
- удорожание стоимости и возможные проблемы с логистикой импортного оборудования      (производство – Тайвань). 
Пути решения:
Планируется смена поставщика оборудования с ориентацией на лояльные 
к РФ страны или пересмотр логистической цепочки доставки оборудования.
Также планируется пересмотр финансово-экономической модели инвестиционного проекта. 
</t>
  </si>
  <si>
    <t xml:space="preserve">Льготный займ ФРП РФ в размере 
1 282,0 млн. рублей профинансирован в марте 2022 года.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20,0 млн рублей (Соглашение № 10-2024-068976 от 15.11.2024 г.).
</t>
  </si>
  <si>
    <r>
      <t xml:space="preserve">В настоящее время завершено строительство производственного помещения площадью 5 540 кв. м. (разрешение на ввод объекта в эксплуатацию 
от 24.12.2024 № 05-47-10-2024) и строительство стекловареной печи, розжиг которой произведен в январе 2025 года. Имеется необходимая инженерная инфраструктура, заключены договоры намерения с организациями на поставку планируемой к выпуску продукции.
Подписан контракт по доставке оборудования с китайской компанией 
«HUBEI CHUDA INTELLIGENT EQUIPMENT CO., LTD. В сентябре 2024 года оборудование доставлено на производственные площади ООО «ДСТ».
 Продолжается набор и обучение персонала для работы на новом промышленном оборудовании. Ведутся завершающие работы по наладке оборудования и выходу на производственные мощности.
</t>
    </r>
    <r>
      <rPr>
        <b/>
        <sz val="11"/>
        <color rgb="FFFF0000"/>
        <rFont val="Times New Roman"/>
        <family val="1"/>
        <charset val="204"/>
      </rPr>
      <t>Технический запуск предприятия произведен 9 апреля 2025 года.</t>
    </r>
    <r>
      <rPr>
        <b/>
        <sz val="11"/>
        <color theme="1"/>
        <rFont val="Times New Roman"/>
        <family val="1"/>
        <charset val="204"/>
      </rPr>
      <t xml:space="preserve">
Прорывной проект
</t>
    </r>
  </si>
  <si>
    <r>
      <t xml:space="preserve">Отсутствуют
</t>
    </r>
    <r>
      <rPr>
        <b/>
        <sz val="11"/>
        <color rgb="FFFF0000"/>
        <rFont val="Times New Roman"/>
        <family val="1"/>
        <charset val="204"/>
      </rPr>
      <t xml:space="preserve">
</t>
    </r>
  </si>
  <si>
    <t>Распоряжением Главы Республики Дагестан от 17 марта 2023 года № 41-рг предоставлен земельный участок площадью 3 Га в пос. Шамхал г. Махачкалы (05:40:000015:121)</t>
  </si>
  <si>
    <t xml:space="preserve">Реализация данного проекта помимо создания более 2000 рабочих мест будет способствовать значительному увеличению интернет-торговли на территории республики и сокращению сроков доставки товаров.
ООО «ОРЦ Махачкала» до конца 2026 года планируется завершить строительство складов класса А+, которые будут обслуживать до 900 автомашин.
В настоящее время инвестором ведется работа по строительству складских помещений, при котором используются строительные материалы, произведенные в Республике Дагестан (бетон, железобетонные колонны). 1 этап строительства планируется завершить во II квартале 2025 года.
Получены технические условия на технологическое присоединение к сетям газоснабжения и электроснабжения, также определена трасса прохождения сетей газоснабжения.
Определены точки присоединения по водоснабжению, водоотведению  и ливневой канализации.
Управляющей компанией проведена работа по строительству водопровода длиной 850 метров до границ земельного участка инвестора, предоставлены технические условия.Также, в настоящее время инициатором проекта ведутся работы 
по подключению к сетям электроснабжения. Между ПАО «Россети Северный Кавказ» - «Дагэнерго» и инициатором проекта от 23 июля 2024 года заключен договор на подключение (технологическое присоединение) к электрическим сетям, инвестором осуществлен платеж в размере 13,7 млн рублей.  
</t>
  </si>
  <si>
    <t xml:space="preserve">Проблемные вопросы:
- необходимо завершить работу по формированию единого земельного участка под автомобильной дорогой (ул. Заводская) и его передаче в Минтранс РД (по информации Минимущества РД объект передан ГКУ «Дагестанавтодор». Также необходимо определить границы земельного участка для строительства автомобильной дороги к участку инвестора. 
- инвестором планируется подведение инфраструктурных объектов за счет собственных средств с учетом возмещения затрат в рамках постановления Правительства Российской Федерации от 1 февраля 2025 года № 79 
(ранее постановление ППРФ № 1704). Согласно информации Минфина РД 
в настоящее время в республиканском бюджете Республики Дагестан предусмотрены финансовые средства на возмещение затрат в рамках данного механизма (1,2 млрд на 2025 год).
</t>
  </si>
  <si>
    <t>2023-2026 гг. (новые сроки 2024-2036гг.)</t>
  </si>
  <si>
    <t>Строительство Новолакской ветроэлектростанции мощностью до 315 МВт АО "НоваВинд" (в настоящее время АО "Росатом Возобновляемая энергия")                                        Минэнерго РД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</si>
</sst>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
      <b/>
      <sz val="11"/>
      <color rgb="FFFF0000"/>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91">
    <xf numFmtId="0" fontId="0" fillId="0" borderId="0" xfId="0"/>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1" fillId="5" borderId="1"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0" xfId="0" applyNumberFormat="1" applyFont="1" applyAlignment="1">
      <alignment horizontal="center" vertical="center" wrapText="1"/>
    </xf>
    <xf numFmtId="164" fontId="1" fillId="5" borderId="0" xfId="0" applyNumberFormat="1" applyFont="1" applyFill="1" applyAlignment="1">
      <alignment horizontal="center" vertical="center" wrapText="1"/>
    </xf>
    <xf numFmtId="164"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0" fillId="0" borderId="0" xfId="0" applyNumberFormat="1" applyAlignment="1">
      <alignment horizontal="left" vertical="center"/>
    </xf>
    <xf numFmtId="164" fontId="0" fillId="0" borderId="0" xfId="0" applyNumberFormat="1" applyAlignment="1">
      <alignment horizontal="center" vertical="center"/>
    </xf>
    <xf numFmtId="164" fontId="2" fillId="2"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4" fillId="5" borderId="1" xfId="0" applyNumberFormat="1" applyFont="1" applyFill="1" applyBorder="1" applyAlignment="1">
      <alignment horizontal="center" vertical="center" wrapText="1"/>
    </xf>
    <xf numFmtId="164" fontId="0" fillId="5" borderId="0" xfId="0" applyNumberFormat="1" applyFill="1" applyAlignment="1">
      <alignment horizontal="center" vertical="center"/>
    </xf>
    <xf numFmtId="164" fontId="1" fillId="4"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1"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164" fontId="1" fillId="5" borderId="12" xfId="0" applyNumberFormat="1" applyFont="1" applyFill="1" applyBorder="1" applyAlignment="1">
      <alignment horizontal="center" vertical="center" wrapText="1"/>
    </xf>
    <xf numFmtId="164" fontId="0" fillId="5" borderId="1" xfId="0" applyNumberFormat="1" applyFill="1" applyBorder="1" applyAlignment="1">
      <alignment horizontal="center" vertical="center"/>
    </xf>
    <xf numFmtId="164" fontId="1" fillId="4" borderId="4"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1" fillId="3" borderId="1" xfId="0" applyNumberFormat="1" applyFont="1" applyFill="1" applyBorder="1" applyAlignment="1">
      <alignment vertical="center" wrapText="1"/>
    </xf>
    <xf numFmtId="164" fontId="1" fillId="6" borderId="9" xfId="0" applyNumberFormat="1" applyFont="1" applyFill="1" applyBorder="1" applyAlignment="1">
      <alignment vertical="center"/>
    </xf>
    <xf numFmtId="164" fontId="9" fillId="0" borderId="1" xfId="0" applyNumberFormat="1" applyFont="1" applyBorder="1" applyAlignment="1">
      <alignment horizontal="center" vertical="center"/>
    </xf>
    <xf numFmtId="164" fontId="9" fillId="5" borderId="10"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xf>
    <xf numFmtId="164" fontId="13" fillId="0" borderId="2" xfId="0" applyNumberFormat="1" applyFont="1" applyBorder="1" applyAlignment="1">
      <alignment horizontal="center" vertical="center"/>
    </xf>
    <xf numFmtId="164" fontId="13" fillId="0" borderId="2" xfId="0" applyNumberFormat="1" applyFont="1" applyBorder="1" applyAlignment="1">
      <alignment horizontal="center" vertical="center" wrapText="1"/>
    </xf>
    <xf numFmtId="164" fontId="11" fillId="0" borderId="2"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164" fontId="1" fillId="5" borderId="0" xfId="0" applyNumberFormat="1" applyFont="1" applyFill="1" applyAlignment="1">
      <alignment horizontal="center" vertical="center"/>
    </xf>
    <xf numFmtId="164" fontId="9" fillId="0" borderId="1" xfId="0" applyNumberFormat="1" applyFont="1" applyBorder="1" applyAlignment="1">
      <alignment horizontal="center" wrapText="1"/>
    </xf>
    <xf numFmtId="164" fontId="9" fillId="0" borderId="1" xfId="0" applyNumberFormat="1" applyFont="1" applyBorder="1" applyAlignment="1">
      <alignment vertical="center" wrapText="1"/>
    </xf>
    <xf numFmtId="164" fontId="0" fillId="0" borderId="0" xfId="0" applyNumberFormat="1" applyAlignment="1">
      <alignment horizontal="center" vertical="center" wrapText="1"/>
    </xf>
    <xf numFmtId="1" fontId="1" fillId="3" borderId="1"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1" fillId="2" borderId="10"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1" fontId="1" fillId="5" borderId="7" xfId="0" applyNumberFormat="1" applyFont="1" applyFill="1" applyBorder="1" applyAlignment="1">
      <alignment horizontal="center" vertical="center"/>
    </xf>
    <xf numFmtId="1" fontId="1" fillId="5" borderId="10" xfId="0" applyNumberFormat="1" applyFont="1" applyFill="1" applyBorder="1" applyAlignment="1">
      <alignment horizontal="center" vertical="center" wrapText="1"/>
    </xf>
    <xf numFmtId="1" fontId="1" fillId="4" borderId="10" xfId="0" applyNumberFormat="1" applyFont="1" applyFill="1" applyBorder="1" applyAlignment="1">
      <alignment horizontal="center" vertical="center"/>
    </xf>
    <xf numFmtId="1" fontId="1" fillId="0" borderId="5" xfId="0" applyNumberFormat="1" applyFont="1" applyBorder="1" applyAlignment="1">
      <alignment horizontal="center" vertical="center"/>
    </xf>
    <xf numFmtId="1" fontId="1" fillId="0" borderId="7" xfId="0" applyNumberFormat="1" applyFont="1" applyBorder="1" applyAlignment="1">
      <alignment horizontal="center" vertical="center"/>
    </xf>
    <xf numFmtId="1" fontId="5" fillId="4" borderId="10"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1" fontId="6" fillId="5" borderId="7" xfId="0" applyNumberFormat="1" applyFont="1" applyFill="1" applyBorder="1" applyAlignment="1">
      <alignment horizontal="center" vertical="center"/>
    </xf>
    <xf numFmtId="1" fontId="6" fillId="4" borderId="10" xfId="0" applyNumberFormat="1" applyFont="1" applyFill="1" applyBorder="1" applyAlignment="1">
      <alignment horizontal="center" vertical="center"/>
    </xf>
    <xf numFmtId="1" fontId="1" fillId="0" borderId="1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4" borderId="7" xfId="0" applyNumberFormat="1" applyFont="1" applyFill="1" applyBorder="1" applyAlignment="1">
      <alignment horizontal="center" vertical="center"/>
    </xf>
    <xf numFmtId="1" fontId="9" fillId="5"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wrapText="1"/>
    </xf>
    <xf numFmtId="1" fontId="13" fillId="0" borderId="5" xfId="0" applyNumberFormat="1" applyFont="1" applyBorder="1" applyAlignment="1">
      <alignment horizontal="center" vertical="center"/>
    </xf>
    <xf numFmtId="1" fontId="9" fillId="5" borderId="10" xfId="0" applyNumberFormat="1" applyFont="1" applyFill="1" applyBorder="1" applyAlignment="1">
      <alignment horizontal="center" vertical="center"/>
    </xf>
    <xf numFmtId="1" fontId="6" fillId="0" borderId="0" xfId="0" applyNumberFormat="1" applyFont="1" applyAlignment="1">
      <alignment horizontal="center" vertical="center"/>
    </xf>
    <xf numFmtId="1" fontId="1"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 fontId="1" fillId="5"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1" fontId="1" fillId="5"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xf>
    <xf numFmtId="1" fontId="9" fillId="5" borderId="1" xfId="0" applyNumberFormat="1" applyFont="1" applyFill="1" applyBorder="1" applyAlignment="1">
      <alignment horizontal="center" vertical="center"/>
    </xf>
    <xf numFmtId="1" fontId="1" fillId="0" borderId="0" xfId="0" applyNumberFormat="1" applyFont="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xf>
    <xf numFmtId="164" fontId="0" fillId="0" borderId="0" xfId="0" applyNumberFormat="1" applyAlignment="1">
      <alignment horizontal="center" vertical="center"/>
    </xf>
    <xf numFmtId="164" fontId="1" fillId="3" borderId="8"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164" fontId="1" fillId="6" borderId="8"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1" fontId="1" fillId="5" borderId="7" xfId="0" applyNumberFormat="1" applyFont="1" applyFill="1" applyBorder="1" applyAlignment="1">
      <alignment horizontal="center" vertical="center"/>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1" fontId="1" fillId="3" borderId="5"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 fontId="1" fillId="3" borderId="7"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1" fillId="7"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64" fontId="4" fillId="5" borderId="2"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xf>
    <xf numFmtId="1" fontId="6" fillId="5" borderId="5"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 fontId="6" fillId="5" borderId="7" xfId="0" applyNumberFormat="1" applyFont="1" applyFill="1" applyBorder="1" applyAlignment="1">
      <alignment horizontal="center" vertical="center"/>
    </xf>
    <xf numFmtId="1" fontId="3" fillId="5" borderId="5" xfId="0" applyNumberFormat="1" applyFont="1" applyFill="1" applyBorder="1" applyAlignment="1">
      <alignment horizontal="center" vertical="center"/>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164" fontId="1" fillId="5" borderId="11" xfId="0" applyNumberFormat="1" applyFont="1" applyFill="1" applyBorder="1" applyAlignment="1">
      <alignment horizontal="center" vertical="center" wrapText="1"/>
    </xf>
    <xf numFmtId="164" fontId="1" fillId="5" borderId="12" xfId="0" applyNumberFormat="1" applyFont="1" applyFill="1" applyBorder="1" applyAlignment="1">
      <alignment horizontal="center" vertical="center" wrapText="1"/>
    </xf>
    <xf numFmtId="164" fontId="1" fillId="5" borderId="13" xfId="0" applyNumberFormat="1" applyFont="1" applyFill="1" applyBorder="1" applyAlignment="1">
      <alignment horizontal="center" vertical="center" wrapText="1"/>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1" fontId="1" fillId="0" borderId="7" xfId="0" applyNumberFormat="1" applyFont="1" applyBorder="1" applyAlignment="1">
      <alignment horizontal="center" vertical="center"/>
    </xf>
    <xf numFmtId="164" fontId="1" fillId="2" borderId="8"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5" borderId="2" xfId="0" applyNumberFormat="1" applyFont="1" applyFill="1" applyBorder="1" applyAlignment="1">
      <alignment horizontal="center" vertical="center"/>
    </xf>
    <xf numFmtId="164" fontId="1" fillId="5" borderId="3" xfId="0" applyNumberFormat="1" applyFont="1" applyFill="1" applyBorder="1" applyAlignment="1">
      <alignment horizontal="center" vertical="center"/>
    </xf>
    <xf numFmtId="164" fontId="1" fillId="5" borderId="4" xfId="0" applyNumberFormat="1" applyFont="1" applyFill="1" applyBorder="1" applyAlignment="1">
      <alignment horizontal="center" vertical="center"/>
    </xf>
    <xf numFmtId="164" fontId="0" fillId="5" borderId="3" xfId="0" applyNumberFormat="1" applyFill="1" applyBorder="1" applyAlignment="1">
      <alignment horizontal="center" vertical="center" wrapText="1"/>
    </xf>
    <xf numFmtId="164" fontId="0" fillId="5" borderId="4" xfId="0" applyNumberFormat="1" applyFill="1" applyBorder="1" applyAlignment="1">
      <alignment horizontal="center" vertical="center" wrapText="1"/>
    </xf>
    <xf numFmtId="1" fontId="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wrapText="1"/>
    </xf>
    <xf numFmtId="1" fontId="1" fillId="3" borderId="7"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164" fontId="10" fillId="0" borderId="14"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484"/>
  <sheetViews>
    <sheetView tabSelected="1" topLeftCell="A255" zoomScale="80" zoomScaleNormal="80" workbookViewId="0">
      <selection activeCell="D265" sqref="D265:D274"/>
    </sheetView>
  </sheetViews>
  <sheetFormatPr defaultRowHeight="15" x14ac:dyDescent="0.25"/>
  <cols>
    <col min="1" max="1" width="7.42578125" style="102" customWidth="1"/>
    <col min="2" max="2" width="6.7109375" style="94" customWidth="1"/>
    <col min="3" max="3" width="40.85546875" style="23" customWidth="1"/>
    <col min="4" max="4" width="31.85546875" style="23" customWidth="1"/>
    <col min="5" max="5" width="15" style="23" customWidth="1"/>
    <col min="6" max="6" width="23.5703125" style="23" customWidth="1"/>
    <col min="7" max="7" width="13" style="23" customWidth="1"/>
    <col min="8" max="8" width="9.42578125" style="23" bestFit="1" customWidth="1"/>
    <col min="9" max="9" width="9.5703125" style="23" bestFit="1" customWidth="1"/>
    <col min="10" max="10" width="11.140625" style="23" bestFit="1" customWidth="1"/>
    <col min="11" max="11" width="12.28515625" style="23" customWidth="1"/>
    <col min="12" max="12" width="11.140625" style="23" bestFit="1" customWidth="1"/>
    <col min="13" max="13" width="9.5703125" style="23" bestFit="1" customWidth="1"/>
    <col min="14" max="15" width="9.42578125" style="23" bestFit="1" customWidth="1"/>
    <col min="16" max="16" width="16.42578125" style="23" customWidth="1"/>
    <col min="17" max="17" width="23.85546875" style="23" customWidth="1"/>
    <col min="18" max="18" width="23.5703125" style="23" customWidth="1"/>
    <col min="19" max="19" width="20.140625" style="23" customWidth="1"/>
    <col min="20" max="20" width="67" style="23" customWidth="1"/>
    <col min="21" max="21" width="41.7109375" style="23" customWidth="1"/>
    <col min="22" max="22" width="101.42578125" style="69" customWidth="1"/>
    <col min="23" max="25" width="101.85546875" style="23" customWidth="1"/>
    <col min="26" max="26" width="44" style="23" customWidth="1"/>
    <col min="27" max="16384" width="9.140625" style="23"/>
  </cols>
  <sheetData>
    <row r="1" spans="1:26" s="22" customFormat="1" ht="30.75" customHeight="1" x14ac:dyDescent="0.25">
      <c r="A1" s="183" t="s">
        <v>336</v>
      </c>
      <c r="B1" s="184"/>
      <c r="C1" s="184"/>
      <c r="D1" s="184"/>
      <c r="E1" s="184"/>
      <c r="F1" s="184"/>
      <c r="G1" s="184"/>
      <c r="H1" s="184"/>
      <c r="I1" s="184"/>
      <c r="J1" s="184"/>
      <c r="K1" s="184"/>
      <c r="L1" s="184"/>
      <c r="M1" s="184"/>
      <c r="N1" s="184"/>
      <c r="O1" s="184"/>
      <c r="P1" s="184"/>
      <c r="Q1" s="184"/>
      <c r="R1" s="184"/>
      <c r="S1" s="184"/>
      <c r="T1" s="184"/>
      <c r="U1" s="184"/>
      <c r="V1" s="184"/>
      <c r="W1" s="184"/>
      <c r="X1" s="184"/>
      <c r="Y1" s="184"/>
      <c r="Z1" s="184"/>
    </row>
    <row r="2" spans="1:26" ht="15" customHeight="1" x14ac:dyDescent="0.25">
      <c r="A2" s="177"/>
      <c r="B2" s="137" t="s">
        <v>1</v>
      </c>
      <c r="C2" s="114" t="s">
        <v>106</v>
      </c>
      <c r="D2" s="114" t="s">
        <v>130</v>
      </c>
      <c r="E2" s="123" t="s">
        <v>9</v>
      </c>
      <c r="F2" s="124"/>
      <c r="G2" s="124"/>
      <c r="H2" s="124"/>
      <c r="I2" s="124"/>
      <c r="J2" s="124"/>
      <c r="K2" s="124"/>
      <c r="L2" s="124"/>
      <c r="M2" s="124"/>
      <c r="N2" s="124"/>
      <c r="O2" s="124"/>
      <c r="P2" s="125"/>
      <c r="Q2" s="123" t="s">
        <v>154</v>
      </c>
      <c r="R2" s="125"/>
      <c r="S2" s="114" t="s">
        <v>57</v>
      </c>
      <c r="T2" s="114" t="s">
        <v>13</v>
      </c>
      <c r="U2" s="114" t="s">
        <v>14</v>
      </c>
      <c r="V2" s="114" t="s">
        <v>15</v>
      </c>
      <c r="W2" s="114" t="s">
        <v>16</v>
      </c>
      <c r="X2" s="114" t="s">
        <v>207</v>
      </c>
      <c r="Y2" s="141" t="s">
        <v>208</v>
      </c>
      <c r="Z2" s="141" t="s">
        <v>133</v>
      </c>
    </row>
    <row r="3" spans="1:26" x14ac:dyDescent="0.25">
      <c r="A3" s="177"/>
      <c r="B3" s="138"/>
      <c r="C3" s="115"/>
      <c r="D3" s="115"/>
      <c r="E3" s="123" t="s">
        <v>152</v>
      </c>
      <c r="F3" s="124"/>
      <c r="G3" s="124"/>
      <c r="H3" s="124"/>
      <c r="I3" s="124"/>
      <c r="J3" s="125"/>
      <c r="K3" s="123" t="s">
        <v>153</v>
      </c>
      <c r="L3" s="124"/>
      <c r="M3" s="124"/>
      <c r="N3" s="124"/>
      <c r="O3" s="124"/>
      <c r="P3" s="125"/>
      <c r="Q3" s="114" t="s">
        <v>152</v>
      </c>
      <c r="R3" s="114" t="s">
        <v>153</v>
      </c>
      <c r="S3" s="115"/>
      <c r="T3" s="115"/>
      <c r="U3" s="115"/>
      <c r="V3" s="115"/>
      <c r="W3" s="115"/>
      <c r="X3" s="115"/>
      <c r="Y3" s="141"/>
      <c r="Z3" s="141"/>
    </row>
    <row r="4" spans="1:26" x14ac:dyDescent="0.25">
      <c r="A4" s="177"/>
      <c r="B4" s="139"/>
      <c r="C4" s="116"/>
      <c r="D4" s="116"/>
      <c r="E4" s="15" t="s">
        <v>8</v>
      </c>
      <c r="F4" s="15" t="s">
        <v>4</v>
      </c>
      <c r="G4" s="16" t="s">
        <v>5</v>
      </c>
      <c r="H4" s="16" t="s">
        <v>6</v>
      </c>
      <c r="I4" s="16" t="s">
        <v>23</v>
      </c>
      <c r="J4" s="16" t="s">
        <v>7</v>
      </c>
      <c r="K4" s="16" t="s">
        <v>8</v>
      </c>
      <c r="L4" s="16" t="s">
        <v>4</v>
      </c>
      <c r="M4" s="16" t="s">
        <v>5</v>
      </c>
      <c r="N4" s="16" t="s">
        <v>6</v>
      </c>
      <c r="O4" s="16" t="s">
        <v>23</v>
      </c>
      <c r="P4" s="16" t="s">
        <v>7</v>
      </c>
      <c r="Q4" s="116"/>
      <c r="R4" s="116"/>
      <c r="S4" s="116"/>
      <c r="T4" s="116"/>
      <c r="U4" s="116"/>
      <c r="V4" s="116"/>
      <c r="W4" s="116"/>
      <c r="X4" s="116"/>
      <c r="Y4" s="141"/>
      <c r="Z4" s="141"/>
    </row>
    <row r="5" spans="1:26" s="73" customFormat="1" x14ac:dyDescent="0.25">
      <c r="A5" s="70"/>
      <c r="B5" s="71">
        <v>1</v>
      </c>
      <c r="C5" s="70">
        <v>2</v>
      </c>
      <c r="D5" s="70"/>
      <c r="E5" s="70">
        <v>3</v>
      </c>
      <c r="F5" s="70">
        <v>4</v>
      </c>
      <c r="G5" s="70">
        <v>5</v>
      </c>
      <c r="H5" s="70">
        <v>6</v>
      </c>
      <c r="I5" s="70">
        <v>7</v>
      </c>
      <c r="J5" s="70">
        <v>8</v>
      </c>
      <c r="K5" s="70">
        <v>9</v>
      </c>
      <c r="L5" s="70">
        <v>10</v>
      </c>
      <c r="M5" s="70">
        <v>11</v>
      </c>
      <c r="N5" s="70">
        <v>12</v>
      </c>
      <c r="O5" s="70">
        <v>13</v>
      </c>
      <c r="P5" s="70">
        <v>14</v>
      </c>
      <c r="Q5" s="70">
        <v>15</v>
      </c>
      <c r="R5" s="70">
        <v>16</v>
      </c>
      <c r="S5" s="70">
        <v>17</v>
      </c>
      <c r="T5" s="70">
        <v>18</v>
      </c>
      <c r="U5" s="70">
        <v>19</v>
      </c>
      <c r="V5" s="72">
        <v>20</v>
      </c>
      <c r="W5" s="70">
        <v>21</v>
      </c>
      <c r="X5" s="70">
        <v>22</v>
      </c>
      <c r="Y5" s="70">
        <v>23</v>
      </c>
      <c r="Z5" s="70"/>
    </row>
    <row r="6" spans="1:26" ht="22.5" customHeight="1" x14ac:dyDescent="0.25">
      <c r="A6" s="95"/>
      <c r="B6" s="74"/>
      <c r="C6" s="24"/>
      <c r="D6" s="24"/>
      <c r="E6" s="166" t="s">
        <v>205</v>
      </c>
      <c r="F6" s="167"/>
      <c r="G6" s="167"/>
      <c r="H6" s="167"/>
      <c r="I6" s="167"/>
      <c r="J6" s="167"/>
      <c r="K6" s="167"/>
      <c r="L6" s="167"/>
      <c r="M6" s="167"/>
      <c r="N6" s="167"/>
      <c r="O6" s="167"/>
      <c r="P6" s="167"/>
      <c r="Q6" s="167"/>
      <c r="R6" s="167"/>
      <c r="S6" s="167"/>
      <c r="T6" s="167"/>
      <c r="U6" s="167"/>
      <c r="V6" s="168"/>
      <c r="W6" s="24"/>
      <c r="X6" s="24"/>
      <c r="Y6" s="24"/>
      <c r="Z6" s="24"/>
    </row>
    <row r="7" spans="1:26" ht="255" customHeight="1" x14ac:dyDescent="0.25">
      <c r="A7" s="96">
        <v>1</v>
      </c>
      <c r="B7" s="75">
        <v>1</v>
      </c>
      <c r="C7" s="8" t="s">
        <v>557</v>
      </c>
      <c r="D7" s="8" t="s">
        <v>161</v>
      </c>
      <c r="E7" s="18">
        <v>662.44200000000001</v>
      </c>
      <c r="F7" s="18">
        <v>265.75</v>
      </c>
      <c r="G7" s="18">
        <v>396.61</v>
      </c>
      <c r="H7" s="18"/>
      <c r="I7" s="18"/>
      <c r="J7" s="18"/>
      <c r="K7" s="18"/>
      <c r="L7" s="18"/>
      <c r="M7" s="18"/>
      <c r="N7" s="18"/>
      <c r="O7" s="18"/>
      <c r="P7" s="18"/>
      <c r="Q7" s="18">
        <v>126</v>
      </c>
      <c r="R7" s="18">
        <v>0</v>
      </c>
      <c r="S7" s="8" t="s">
        <v>84</v>
      </c>
      <c r="T7" s="8" t="s">
        <v>587</v>
      </c>
      <c r="U7" s="8" t="s">
        <v>211</v>
      </c>
      <c r="V7" s="8" t="s">
        <v>391</v>
      </c>
      <c r="W7" s="8" t="s">
        <v>588</v>
      </c>
      <c r="X7" s="8" t="s">
        <v>209</v>
      </c>
      <c r="Y7" s="8" t="s">
        <v>487</v>
      </c>
      <c r="Z7" s="55"/>
    </row>
    <row r="8" spans="1:26" ht="252" customHeight="1" x14ac:dyDescent="0.25">
      <c r="A8" s="96">
        <v>2</v>
      </c>
      <c r="B8" s="75">
        <v>2</v>
      </c>
      <c r="C8" s="8" t="s">
        <v>558</v>
      </c>
      <c r="D8" s="8" t="s">
        <v>161</v>
      </c>
      <c r="E8" s="18">
        <v>209</v>
      </c>
      <c r="F8" s="18">
        <v>209</v>
      </c>
      <c r="G8" s="18"/>
      <c r="H8" s="18"/>
      <c r="I8" s="18"/>
      <c r="J8" s="18"/>
      <c r="K8" s="18">
        <v>128</v>
      </c>
      <c r="L8" s="18">
        <v>128</v>
      </c>
      <c r="M8" s="18"/>
      <c r="N8" s="18"/>
      <c r="O8" s="18"/>
      <c r="P8" s="18"/>
      <c r="Q8" s="18">
        <v>60</v>
      </c>
      <c r="R8" s="18">
        <v>0</v>
      </c>
      <c r="S8" s="18" t="s">
        <v>477</v>
      </c>
      <c r="T8" s="8" t="s">
        <v>83</v>
      </c>
      <c r="U8" s="8" t="s">
        <v>218</v>
      </c>
      <c r="V8" s="8" t="s">
        <v>589</v>
      </c>
      <c r="W8" s="18"/>
      <c r="X8" s="18" t="s">
        <v>209</v>
      </c>
      <c r="Y8" s="8" t="s">
        <v>482</v>
      </c>
      <c r="Z8" s="55"/>
    </row>
    <row r="9" spans="1:26" ht="15" customHeight="1" x14ac:dyDescent="0.25">
      <c r="A9" s="150">
        <v>3</v>
      </c>
      <c r="B9" s="128">
        <v>3</v>
      </c>
      <c r="C9" s="111" t="s">
        <v>107</v>
      </c>
      <c r="D9" s="111" t="s">
        <v>161</v>
      </c>
      <c r="E9" s="172">
        <v>1879.5</v>
      </c>
      <c r="F9" s="172">
        <v>1879.5</v>
      </c>
      <c r="G9" s="172">
        <v>0</v>
      </c>
      <c r="H9" s="172">
        <v>0</v>
      </c>
      <c r="I9" s="172">
        <v>0</v>
      </c>
      <c r="J9" s="172">
        <v>0</v>
      </c>
      <c r="K9" s="172">
        <v>431.5</v>
      </c>
      <c r="L9" s="172">
        <v>431.5</v>
      </c>
      <c r="M9" s="172">
        <v>0</v>
      </c>
      <c r="N9" s="172">
        <v>0</v>
      </c>
      <c r="O9" s="172">
        <v>0</v>
      </c>
      <c r="P9" s="172">
        <v>0</v>
      </c>
      <c r="Q9" s="172">
        <v>570</v>
      </c>
      <c r="R9" s="172">
        <v>155</v>
      </c>
      <c r="S9" s="172" t="s">
        <v>470</v>
      </c>
      <c r="T9" s="111" t="s">
        <v>544</v>
      </c>
      <c r="U9" s="111" t="s">
        <v>32</v>
      </c>
      <c r="V9" s="111" t="s">
        <v>471</v>
      </c>
      <c r="W9" s="111" t="s">
        <v>545</v>
      </c>
      <c r="X9" s="111" t="s">
        <v>209</v>
      </c>
      <c r="Y9" s="140" t="s">
        <v>484</v>
      </c>
      <c r="Z9" s="140"/>
    </row>
    <row r="10" spans="1:26" x14ac:dyDescent="0.25">
      <c r="A10" s="150"/>
      <c r="B10" s="129"/>
      <c r="C10" s="112"/>
      <c r="D10" s="112"/>
      <c r="E10" s="173"/>
      <c r="F10" s="173"/>
      <c r="G10" s="173"/>
      <c r="H10" s="173"/>
      <c r="I10" s="173"/>
      <c r="J10" s="173"/>
      <c r="K10" s="173"/>
      <c r="L10" s="173"/>
      <c r="M10" s="173"/>
      <c r="N10" s="173"/>
      <c r="O10" s="173"/>
      <c r="P10" s="173"/>
      <c r="Q10" s="173"/>
      <c r="R10" s="173"/>
      <c r="S10" s="173"/>
      <c r="T10" s="112"/>
      <c r="U10" s="112"/>
      <c r="V10" s="112"/>
      <c r="W10" s="112"/>
      <c r="X10" s="112"/>
      <c r="Y10" s="140"/>
      <c r="Z10" s="140"/>
    </row>
    <row r="11" spans="1:26" x14ac:dyDescent="0.25">
      <c r="A11" s="150"/>
      <c r="B11" s="129"/>
      <c r="C11" s="112"/>
      <c r="D11" s="112"/>
      <c r="E11" s="173"/>
      <c r="F11" s="173"/>
      <c r="G11" s="173"/>
      <c r="H11" s="173"/>
      <c r="I11" s="173"/>
      <c r="J11" s="173"/>
      <c r="K11" s="173"/>
      <c r="L11" s="173"/>
      <c r="M11" s="173"/>
      <c r="N11" s="173"/>
      <c r="O11" s="173"/>
      <c r="P11" s="173"/>
      <c r="Q11" s="173"/>
      <c r="R11" s="173"/>
      <c r="S11" s="173"/>
      <c r="T11" s="112"/>
      <c r="U11" s="112"/>
      <c r="V11" s="112"/>
      <c r="W11" s="112"/>
      <c r="X11" s="112"/>
      <c r="Y11" s="140"/>
      <c r="Z11" s="140"/>
    </row>
    <row r="12" spans="1:26" x14ac:dyDescent="0.25">
      <c r="A12" s="150"/>
      <c r="B12" s="129"/>
      <c r="C12" s="112"/>
      <c r="D12" s="112"/>
      <c r="E12" s="173"/>
      <c r="F12" s="173"/>
      <c r="G12" s="173"/>
      <c r="H12" s="173"/>
      <c r="I12" s="173"/>
      <c r="J12" s="173"/>
      <c r="K12" s="173"/>
      <c r="L12" s="173"/>
      <c r="M12" s="173"/>
      <c r="N12" s="173"/>
      <c r="O12" s="173"/>
      <c r="P12" s="173"/>
      <c r="Q12" s="173"/>
      <c r="R12" s="173"/>
      <c r="S12" s="173"/>
      <c r="T12" s="112"/>
      <c r="U12" s="112"/>
      <c r="V12" s="112"/>
      <c r="W12" s="112"/>
      <c r="X12" s="112"/>
      <c r="Y12" s="140"/>
      <c r="Z12" s="140"/>
    </row>
    <row r="13" spans="1:26" x14ac:dyDescent="0.25">
      <c r="A13" s="150"/>
      <c r="B13" s="129"/>
      <c r="C13" s="112"/>
      <c r="D13" s="112"/>
      <c r="E13" s="173"/>
      <c r="F13" s="173"/>
      <c r="G13" s="173"/>
      <c r="H13" s="173"/>
      <c r="I13" s="173"/>
      <c r="J13" s="173"/>
      <c r="K13" s="173"/>
      <c r="L13" s="173"/>
      <c r="M13" s="173"/>
      <c r="N13" s="173"/>
      <c r="O13" s="173"/>
      <c r="P13" s="173"/>
      <c r="Q13" s="173"/>
      <c r="R13" s="173"/>
      <c r="S13" s="173"/>
      <c r="T13" s="112"/>
      <c r="U13" s="112"/>
      <c r="V13" s="112"/>
      <c r="W13" s="112"/>
      <c r="X13" s="112"/>
      <c r="Y13" s="140"/>
      <c r="Z13" s="140"/>
    </row>
    <row r="14" spans="1:26" x14ac:dyDescent="0.25">
      <c r="A14" s="150"/>
      <c r="B14" s="129"/>
      <c r="C14" s="112"/>
      <c r="D14" s="112"/>
      <c r="E14" s="173"/>
      <c r="F14" s="173"/>
      <c r="G14" s="173"/>
      <c r="H14" s="173"/>
      <c r="I14" s="173"/>
      <c r="J14" s="173"/>
      <c r="K14" s="173"/>
      <c r="L14" s="173"/>
      <c r="M14" s="173"/>
      <c r="N14" s="173"/>
      <c r="O14" s="173"/>
      <c r="P14" s="173"/>
      <c r="Q14" s="173"/>
      <c r="R14" s="173"/>
      <c r="S14" s="173"/>
      <c r="T14" s="112"/>
      <c r="U14" s="112"/>
      <c r="V14" s="112"/>
      <c r="W14" s="112"/>
      <c r="X14" s="112"/>
      <c r="Y14" s="140"/>
      <c r="Z14" s="140"/>
    </row>
    <row r="15" spans="1:26" ht="339" customHeight="1" x14ac:dyDescent="0.25">
      <c r="A15" s="150"/>
      <c r="B15" s="130"/>
      <c r="C15" s="113"/>
      <c r="D15" s="113"/>
      <c r="E15" s="174"/>
      <c r="F15" s="174"/>
      <c r="G15" s="174"/>
      <c r="H15" s="174"/>
      <c r="I15" s="174"/>
      <c r="J15" s="174"/>
      <c r="K15" s="174"/>
      <c r="L15" s="174"/>
      <c r="M15" s="174"/>
      <c r="N15" s="174"/>
      <c r="O15" s="174"/>
      <c r="P15" s="174"/>
      <c r="Q15" s="174"/>
      <c r="R15" s="174"/>
      <c r="S15" s="174"/>
      <c r="T15" s="113"/>
      <c r="U15" s="113"/>
      <c r="V15" s="113"/>
      <c r="W15" s="113"/>
      <c r="X15" s="113"/>
      <c r="Y15" s="140"/>
      <c r="Z15" s="140"/>
    </row>
    <row r="16" spans="1:26" ht="15" customHeight="1" x14ac:dyDescent="0.25">
      <c r="A16" s="150">
        <v>4</v>
      </c>
      <c r="B16" s="128">
        <v>4</v>
      </c>
      <c r="C16" s="111" t="s">
        <v>108</v>
      </c>
      <c r="D16" s="111" t="s">
        <v>161</v>
      </c>
      <c r="E16" s="172">
        <v>1731</v>
      </c>
      <c r="F16" s="172">
        <v>531</v>
      </c>
      <c r="G16" s="172">
        <v>1200</v>
      </c>
      <c r="H16" s="172">
        <v>0</v>
      </c>
      <c r="I16" s="172">
        <v>0</v>
      </c>
      <c r="J16" s="172">
        <v>0</v>
      </c>
      <c r="K16" s="172">
        <v>55</v>
      </c>
      <c r="L16" s="172">
        <v>55</v>
      </c>
      <c r="M16" s="172">
        <v>0</v>
      </c>
      <c r="N16" s="172">
        <v>0</v>
      </c>
      <c r="O16" s="172">
        <v>0</v>
      </c>
      <c r="P16" s="172">
        <v>0</v>
      </c>
      <c r="Q16" s="172">
        <v>100</v>
      </c>
      <c r="R16" s="172">
        <v>0</v>
      </c>
      <c r="S16" s="172" t="s">
        <v>473</v>
      </c>
      <c r="T16" s="111" t="s">
        <v>392</v>
      </c>
      <c r="U16" s="111" t="s">
        <v>33</v>
      </c>
      <c r="V16" s="111" t="s">
        <v>337</v>
      </c>
      <c r="W16" s="111" t="s">
        <v>590</v>
      </c>
      <c r="X16" s="111" t="s">
        <v>212</v>
      </c>
      <c r="Y16" s="140" t="s">
        <v>485</v>
      </c>
      <c r="Z16" s="111"/>
    </row>
    <row r="17" spans="1:26" x14ac:dyDescent="0.25">
      <c r="A17" s="150"/>
      <c r="B17" s="129"/>
      <c r="C17" s="112"/>
      <c r="D17" s="112"/>
      <c r="E17" s="173"/>
      <c r="F17" s="173"/>
      <c r="G17" s="173"/>
      <c r="H17" s="173"/>
      <c r="I17" s="173"/>
      <c r="J17" s="173"/>
      <c r="K17" s="173"/>
      <c r="L17" s="173"/>
      <c r="M17" s="173"/>
      <c r="N17" s="173"/>
      <c r="O17" s="173"/>
      <c r="P17" s="173"/>
      <c r="Q17" s="173"/>
      <c r="R17" s="173"/>
      <c r="S17" s="173"/>
      <c r="T17" s="112"/>
      <c r="U17" s="112"/>
      <c r="V17" s="112"/>
      <c r="W17" s="112"/>
      <c r="X17" s="112"/>
      <c r="Y17" s="140"/>
      <c r="Z17" s="112"/>
    </row>
    <row r="18" spans="1:26" x14ac:dyDescent="0.25">
      <c r="A18" s="150"/>
      <c r="B18" s="129"/>
      <c r="C18" s="112"/>
      <c r="D18" s="112"/>
      <c r="E18" s="173"/>
      <c r="F18" s="173"/>
      <c r="G18" s="173"/>
      <c r="H18" s="173"/>
      <c r="I18" s="173"/>
      <c r="J18" s="173"/>
      <c r="K18" s="173"/>
      <c r="L18" s="173"/>
      <c r="M18" s="173"/>
      <c r="N18" s="173"/>
      <c r="O18" s="173"/>
      <c r="P18" s="173"/>
      <c r="Q18" s="173"/>
      <c r="R18" s="173"/>
      <c r="S18" s="173"/>
      <c r="T18" s="112"/>
      <c r="U18" s="112"/>
      <c r="V18" s="112"/>
      <c r="W18" s="112"/>
      <c r="X18" s="112"/>
      <c r="Y18" s="140"/>
      <c r="Z18" s="112"/>
    </row>
    <row r="19" spans="1:26" x14ac:dyDescent="0.25">
      <c r="A19" s="150"/>
      <c r="B19" s="129"/>
      <c r="C19" s="112"/>
      <c r="D19" s="112"/>
      <c r="E19" s="173"/>
      <c r="F19" s="173"/>
      <c r="G19" s="173"/>
      <c r="H19" s="173"/>
      <c r="I19" s="173"/>
      <c r="J19" s="173"/>
      <c r="K19" s="173"/>
      <c r="L19" s="173"/>
      <c r="M19" s="173"/>
      <c r="N19" s="173"/>
      <c r="O19" s="173"/>
      <c r="P19" s="173"/>
      <c r="Q19" s="173"/>
      <c r="R19" s="173"/>
      <c r="S19" s="173"/>
      <c r="T19" s="112"/>
      <c r="U19" s="112"/>
      <c r="V19" s="112"/>
      <c r="W19" s="112"/>
      <c r="X19" s="112"/>
      <c r="Y19" s="140"/>
      <c r="Z19" s="112"/>
    </row>
    <row r="20" spans="1:26" x14ac:dyDescent="0.25">
      <c r="A20" s="150"/>
      <c r="B20" s="129"/>
      <c r="C20" s="112"/>
      <c r="D20" s="112"/>
      <c r="E20" s="173"/>
      <c r="F20" s="173"/>
      <c r="G20" s="173"/>
      <c r="H20" s="173"/>
      <c r="I20" s="173"/>
      <c r="J20" s="173"/>
      <c r="K20" s="173"/>
      <c r="L20" s="173"/>
      <c r="M20" s="173"/>
      <c r="N20" s="173"/>
      <c r="O20" s="173"/>
      <c r="P20" s="173"/>
      <c r="Q20" s="173"/>
      <c r="R20" s="173"/>
      <c r="S20" s="173"/>
      <c r="T20" s="112"/>
      <c r="U20" s="112"/>
      <c r="V20" s="112"/>
      <c r="W20" s="112"/>
      <c r="X20" s="112"/>
      <c r="Y20" s="140"/>
      <c r="Z20" s="112"/>
    </row>
    <row r="21" spans="1:26" x14ac:dyDescent="0.25">
      <c r="A21" s="150"/>
      <c r="B21" s="129"/>
      <c r="C21" s="112"/>
      <c r="D21" s="112"/>
      <c r="E21" s="173"/>
      <c r="F21" s="173"/>
      <c r="G21" s="173"/>
      <c r="H21" s="173"/>
      <c r="I21" s="173"/>
      <c r="J21" s="173"/>
      <c r="K21" s="173"/>
      <c r="L21" s="173"/>
      <c r="M21" s="173"/>
      <c r="N21" s="173"/>
      <c r="O21" s="173"/>
      <c r="P21" s="173"/>
      <c r="Q21" s="173"/>
      <c r="R21" s="173"/>
      <c r="S21" s="173"/>
      <c r="T21" s="112"/>
      <c r="U21" s="112"/>
      <c r="V21" s="112"/>
      <c r="W21" s="112"/>
      <c r="X21" s="112"/>
      <c r="Y21" s="140"/>
      <c r="Z21" s="112"/>
    </row>
    <row r="22" spans="1:26" x14ac:dyDescent="0.25">
      <c r="A22" s="150"/>
      <c r="B22" s="129"/>
      <c r="C22" s="112"/>
      <c r="D22" s="112"/>
      <c r="E22" s="173"/>
      <c r="F22" s="173"/>
      <c r="G22" s="173"/>
      <c r="H22" s="173"/>
      <c r="I22" s="173"/>
      <c r="J22" s="173"/>
      <c r="K22" s="173"/>
      <c r="L22" s="173"/>
      <c r="M22" s="173"/>
      <c r="N22" s="173"/>
      <c r="O22" s="173"/>
      <c r="P22" s="173"/>
      <c r="Q22" s="173"/>
      <c r="R22" s="173"/>
      <c r="S22" s="173"/>
      <c r="T22" s="112"/>
      <c r="U22" s="112"/>
      <c r="V22" s="112"/>
      <c r="W22" s="112"/>
      <c r="X22" s="112"/>
      <c r="Y22" s="140"/>
      <c r="Z22" s="112"/>
    </row>
    <row r="23" spans="1:26" x14ac:dyDescent="0.25">
      <c r="A23" s="150"/>
      <c r="B23" s="129"/>
      <c r="C23" s="112"/>
      <c r="D23" s="112"/>
      <c r="E23" s="173"/>
      <c r="F23" s="173"/>
      <c r="G23" s="173"/>
      <c r="H23" s="173"/>
      <c r="I23" s="173"/>
      <c r="J23" s="173"/>
      <c r="K23" s="173"/>
      <c r="L23" s="173"/>
      <c r="M23" s="173"/>
      <c r="N23" s="173"/>
      <c r="O23" s="173"/>
      <c r="P23" s="173"/>
      <c r="Q23" s="173"/>
      <c r="R23" s="173"/>
      <c r="S23" s="173"/>
      <c r="T23" s="112"/>
      <c r="U23" s="112"/>
      <c r="V23" s="112"/>
      <c r="W23" s="112"/>
      <c r="X23" s="112"/>
      <c r="Y23" s="140"/>
      <c r="Z23" s="112"/>
    </row>
    <row r="24" spans="1:26" ht="144" customHeight="1" x14ac:dyDescent="0.25">
      <c r="A24" s="150"/>
      <c r="B24" s="130"/>
      <c r="C24" s="113"/>
      <c r="D24" s="113"/>
      <c r="E24" s="174"/>
      <c r="F24" s="174"/>
      <c r="G24" s="174"/>
      <c r="H24" s="174"/>
      <c r="I24" s="174"/>
      <c r="J24" s="174"/>
      <c r="K24" s="174"/>
      <c r="L24" s="174"/>
      <c r="M24" s="174"/>
      <c r="N24" s="174"/>
      <c r="O24" s="174"/>
      <c r="P24" s="174"/>
      <c r="Q24" s="174"/>
      <c r="R24" s="174"/>
      <c r="S24" s="174"/>
      <c r="T24" s="113"/>
      <c r="U24" s="113"/>
      <c r="V24" s="113"/>
      <c r="W24" s="113"/>
      <c r="X24" s="113"/>
      <c r="Y24" s="140"/>
      <c r="Z24" s="112"/>
    </row>
    <row r="25" spans="1:26" ht="15" customHeight="1" x14ac:dyDescent="0.25">
      <c r="A25" s="150">
        <v>5</v>
      </c>
      <c r="B25" s="128">
        <v>5</v>
      </c>
      <c r="C25" s="111" t="s">
        <v>559</v>
      </c>
      <c r="D25" s="111" t="s">
        <v>161</v>
      </c>
      <c r="E25" s="172">
        <v>1719</v>
      </c>
      <c r="F25" s="172">
        <v>679</v>
      </c>
      <c r="G25" s="172">
        <v>1040</v>
      </c>
      <c r="H25" s="172">
        <v>10</v>
      </c>
      <c r="I25" s="172">
        <v>0</v>
      </c>
      <c r="J25" s="172">
        <v>0</v>
      </c>
      <c r="K25" s="172">
        <v>1224.3</v>
      </c>
      <c r="L25" s="172">
        <v>1105.5999999999999</v>
      </c>
      <c r="M25" s="172">
        <v>0</v>
      </c>
      <c r="N25" s="172">
        <v>0</v>
      </c>
      <c r="O25" s="172">
        <v>0</v>
      </c>
      <c r="P25" s="172">
        <v>0</v>
      </c>
      <c r="Q25" s="172">
        <v>236</v>
      </c>
      <c r="R25" s="172">
        <v>125</v>
      </c>
      <c r="S25" s="172" t="s">
        <v>475</v>
      </c>
      <c r="T25" s="111" t="s">
        <v>591</v>
      </c>
      <c r="U25" s="111" t="s">
        <v>81</v>
      </c>
      <c r="V25" s="111" t="s">
        <v>546</v>
      </c>
      <c r="W25" s="111" t="s">
        <v>592</v>
      </c>
      <c r="X25" s="111" t="s">
        <v>213</v>
      </c>
      <c r="Y25" s="140" t="s">
        <v>486</v>
      </c>
      <c r="Z25" s="111" t="s">
        <v>472</v>
      </c>
    </row>
    <row r="26" spans="1:26" x14ac:dyDescent="0.25">
      <c r="A26" s="150"/>
      <c r="B26" s="129"/>
      <c r="C26" s="112"/>
      <c r="D26" s="112"/>
      <c r="E26" s="173"/>
      <c r="F26" s="173"/>
      <c r="G26" s="173"/>
      <c r="H26" s="173"/>
      <c r="I26" s="173"/>
      <c r="J26" s="173"/>
      <c r="K26" s="173"/>
      <c r="L26" s="173"/>
      <c r="M26" s="173"/>
      <c r="N26" s="173"/>
      <c r="O26" s="173"/>
      <c r="P26" s="173"/>
      <c r="Q26" s="173"/>
      <c r="R26" s="173"/>
      <c r="S26" s="173"/>
      <c r="T26" s="112"/>
      <c r="U26" s="112"/>
      <c r="V26" s="112"/>
      <c r="W26" s="112"/>
      <c r="X26" s="112"/>
      <c r="Y26" s="140"/>
      <c r="Z26" s="112"/>
    </row>
    <row r="27" spans="1:26" x14ac:dyDescent="0.25">
      <c r="A27" s="150"/>
      <c r="B27" s="129"/>
      <c r="C27" s="112"/>
      <c r="D27" s="112"/>
      <c r="E27" s="173"/>
      <c r="F27" s="173"/>
      <c r="G27" s="173"/>
      <c r="H27" s="173"/>
      <c r="I27" s="173"/>
      <c r="J27" s="173"/>
      <c r="K27" s="173"/>
      <c r="L27" s="173"/>
      <c r="M27" s="173"/>
      <c r="N27" s="173"/>
      <c r="O27" s="173"/>
      <c r="P27" s="173"/>
      <c r="Q27" s="173"/>
      <c r="R27" s="173"/>
      <c r="S27" s="173"/>
      <c r="T27" s="112"/>
      <c r="U27" s="112"/>
      <c r="V27" s="112"/>
      <c r="W27" s="112"/>
      <c r="X27" s="112"/>
      <c r="Y27" s="140"/>
      <c r="Z27" s="112"/>
    </row>
    <row r="28" spans="1:26" x14ac:dyDescent="0.25">
      <c r="A28" s="150"/>
      <c r="B28" s="129"/>
      <c r="C28" s="112"/>
      <c r="D28" s="112"/>
      <c r="E28" s="173"/>
      <c r="F28" s="173"/>
      <c r="G28" s="173"/>
      <c r="H28" s="173"/>
      <c r="I28" s="173"/>
      <c r="J28" s="173"/>
      <c r="K28" s="173"/>
      <c r="L28" s="173"/>
      <c r="M28" s="173"/>
      <c r="N28" s="173"/>
      <c r="O28" s="173"/>
      <c r="P28" s="173"/>
      <c r="Q28" s="173"/>
      <c r="R28" s="173"/>
      <c r="S28" s="173"/>
      <c r="T28" s="112"/>
      <c r="U28" s="112"/>
      <c r="V28" s="112"/>
      <c r="W28" s="112"/>
      <c r="X28" s="112"/>
      <c r="Y28" s="140"/>
      <c r="Z28" s="112"/>
    </row>
    <row r="29" spans="1:26" x14ac:dyDescent="0.25">
      <c r="A29" s="150"/>
      <c r="B29" s="129"/>
      <c r="C29" s="112"/>
      <c r="D29" s="112"/>
      <c r="E29" s="173"/>
      <c r="F29" s="173"/>
      <c r="G29" s="173"/>
      <c r="H29" s="173"/>
      <c r="I29" s="173"/>
      <c r="J29" s="173"/>
      <c r="K29" s="173"/>
      <c r="L29" s="173"/>
      <c r="M29" s="173"/>
      <c r="N29" s="173"/>
      <c r="O29" s="173"/>
      <c r="P29" s="173"/>
      <c r="Q29" s="173"/>
      <c r="R29" s="173"/>
      <c r="S29" s="173"/>
      <c r="T29" s="112"/>
      <c r="U29" s="112"/>
      <c r="V29" s="112"/>
      <c r="W29" s="112"/>
      <c r="X29" s="112"/>
      <c r="Y29" s="140"/>
      <c r="Z29" s="112"/>
    </row>
    <row r="30" spans="1:26" x14ac:dyDescent="0.25">
      <c r="A30" s="150"/>
      <c r="B30" s="129"/>
      <c r="C30" s="112"/>
      <c r="D30" s="112"/>
      <c r="E30" s="173"/>
      <c r="F30" s="173"/>
      <c r="G30" s="173"/>
      <c r="H30" s="173"/>
      <c r="I30" s="173"/>
      <c r="J30" s="173"/>
      <c r="K30" s="173"/>
      <c r="L30" s="173"/>
      <c r="M30" s="173"/>
      <c r="N30" s="173"/>
      <c r="O30" s="173"/>
      <c r="P30" s="173"/>
      <c r="Q30" s="173"/>
      <c r="R30" s="173"/>
      <c r="S30" s="173"/>
      <c r="T30" s="112"/>
      <c r="U30" s="112"/>
      <c r="V30" s="112"/>
      <c r="W30" s="112"/>
      <c r="X30" s="112"/>
      <c r="Y30" s="140"/>
      <c r="Z30" s="112"/>
    </row>
    <row r="31" spans="1:26" x14ac:dyDescent="0.25">
      <c r="A31" s="150"/>
      <c r="B31" s="129"/>
      <c r="C31" s="112"/>
      <c r="D31" s="112"/>
      <c r="E31" s="173"/>
      <c r="F31" s="173"/>
      <c r="G31" s="173"/>
      <c r="H31" s="173"/>
      <c r="I31" s="173"/>
      <c r="J31" s="173"/>
      <c r="K31" s="173"/>
      <c r="L31" s="173"/>
      <c r="M31" s="173"/>
      <c r="N31" s="173"/>
      <c r="O31" s="173"/>
      <c r="P31" s="173"/>
      <c r="Q31" s="173"/>
      <c r="R31" s="173"/>
      <c r="S31" s="173"/>
      <c r="T31" s="112"/>
      <c r="U31" s="112"/>
      <c r="V31" s="112"/>
      <c r="W31" s="112"/>
      <c r="X31" s="112"/>
      <c r="Y31" s="140"/>
      <c r="Z31" s="112"/>
    </row>
    <row r="32" spans="1:26" x14ac:dyDescent="0.25">
      <c r="A32" s="150"/>
      <c r="B32" s="129"/>
      <c r="C32" s="112"/>
      <c r="D32" s="112"/>
      <c r="E32" s="173"/>
      <c r="F32" s="173"/>
      <c r="G32" s="173"/>
      <c r="H32" s="173"/>
      <c r="I32" s="173"/>
      <c r="J32" s="173"/>
      <c r="K32" s="173"/>
      <c r="L32" s="173"/>
      <c r="M32" s="173"/>
      <c r="N32" s="173"/>
      <c r="O32" s="173"/>
      <c r="P32" s="173"/>
      <c r="Q32" s="173"/>
      <c r="R32" s="173"/>
      <c r="S32" s="173"/>
      <c r="T32" s="112"/>
      <c r="U32" s="112"/>
      <c r="V32" s="112"/>
      <c r="W32" s="112"/>
      <c r="X32" s="112"/>
      <c r="Y32" s="140"/>
      <c r="Z32" s="112"/>
    </row>
    <row r="33" spans="1:26" ht="383.25" customHeight="1" x14ac:dyDescent="0.25">
      <c r="A33" s="150"/>
      <c r="B33" s="130"/>
      <c r="C33" s="113"/>
      <c r="D33" s="113"/>
      <c r="E33" s="174"/>
      <c r="F33" s="174"/>
      <c r="G33" s="174"/>
      <c r="H33" s="174"/>
      <c r="I33" s="174"/>
      <c r="J33" s="174"/>
      <c r="K33" s="174"/>
      <c r="L33" s="174"/>
      <c r="M33" s="174"/>
      <c r="N33" s="174"/>
      <c r="O33" s="174"/>
      <c r="P33" s="174"/>
      <c r="Q33" s="174"/>
      <c r="R33" s="174"/>
      <c r="S33" s="174"/>
      <c r="T33" s="113"/>
      <c r="U33" s="113"/>
      <c r="V33" s="113"/>
      <c r="W33" s="113"/>
      <c r="X33" s="113"/>
      <c r="Y33" s="140"/>
      <c r="Z33" s="112"/>
    </row>
    <row r="34" spans="1:26" ht="29.25" customHeight="1" x14ac:dyDescent="0.25">
      <c r="A34" s="150">
        <v>6</v>
      </c>
      <c r="B34" s="128">
        <v>6</v>
      </c>
      <c r="C34" s="111" t="s">
        <v>560</v>
      </c>
      <c r="D34" s="111" t="s">
        <v>161</v>
      </c>
      <c r="E34" s="172">
        <v>1168</v>
      </c>
      <c r="F34" s="172">
        <v>709.6</v>
      </c>
      <c r="G34" s="172">
        <v>458.3</v>
      </c>
      <c r="H34" s="172">
        <v>0</v>
      </c>
      <c r="I34" s="172">
        <v>0</v>
      </c>
      <c r="J34" s="172">
        <v>458.4</v>
      </c>
      <c r="K34" s="172">
        <v>740</v>
      </c>
      <c r="L34" s="172">
        <v>282.3</v>
      </c>
      <c r="M34" s="172">
        <v>0</v>
      </c>
      <c r="N34" s="172">
        <v>0</v>
      </c>
      <c r="O34" s="172">
        <v>0</v>
      </c>
      <c r="P34" s="172">
        <v>458.3</v>
      </c>
      <c r="Q34" s="172">
        <v>208</v>
      </c>
      <c r="R34" s="172">
        <v>25</v>
      </c>
      <c r="S34" s="172" t="s">
        <v>381</v>
      </c>
      <c r="T34" s="111" t="s">
        <v>593</v>
      </c>
      <c r="U34" s="111" t="s">
        <v>37</v>
      </c>
      <c r="V34" s="111" t="s">
        <v>548</v>
      </c>
      <c r="W34" s="111" t="s">
        <v>547</v>
      </c>
      <c r="X34" s="111" t="s">
        <v>212</v>
      </c>
      <c r="Y34" s="140"/>
      <c r="Z34" s="111" t="s">
        <v>393</v>
      </c>
    </row>
    <row r="35" spans="1:26" x14ac:dyDescent="0.25">
      <c r="A35" s="150"/>
      <c r="B35" s="129"/>
      <c r="C35" s="112"/>
      <c r="D35" s="112"/>
      <c r="E35" s="173"/>
      <c r="F35" s="173"/>
      <c r="G35" s="173"/>
      <c r="H35" s="173"/>
      <c r="I35" s="173"/>
      <c r="J35" s="173"/>
      <c r="K35" s="173"/>
      <c r="L35" s="173"/>
      <c r="M35" s="173"/>
      <c r="N35" s="173"/>
      <c r="O35" s="173"/>
      <c r="P35" s="173"/>
      <c r="Q35" s="173"/>
      <c r="R35" s="173"/>
      <c r="S35" s="173"/>
      <c r="T35" s="112"/>
      <c r="U35" s="112"/>
      <c r="V35" s="112"/>
      <c r="W35" s="112"/>
      <c r="X35" s="112"/>
      <c r="Y35" s="182"/>
      <c r="Z35" s="112"/>
    </row>
    <row r="36" spans="1:26" x14ac:dyDescent="0.25">
      <c r="A36" s="150"/>
      <c r="B36" s="129"/>
      <c r="C36" s="112"/>
      <c r="D36" s="112"/>
      <c r="E36" s="173"/>
      <c r="F36" s="173"/>
      <c r="G36" s="173"/>
      <c r="H36" s="173"/>
      <c r="I36" s="173"/>
      <c r="J36" s="173"/>
      <c r="K36" s="173"/>
      <c r="L36" s="173"/>
      <c r="M36" s="173"/>
      <c r="N36" s="173"/>
      <c r="O36" s="173"/>
      <c r="P36" s="173"/>
      <c r="Q36" s="173"/>
      <c r="R36" s="173"/>
      <c r="S36" s="173"/>
      <c r="T36" s="112"/>
      <c r="U36" s="112"/>
      <c r="V36" s="112"/>
      <c r="W36" s="112"/>
      <c r="X36" s="112"/>
      <c r="Y36" s="182"/>
      <c r="Z36" s="112"/>
    </row>
    <row r="37" spans="1:26" x14ac:dyDescent="0.25">
      <c r="A37" s="150"/>
      <c r="B37" s="129"/>
      <c r="C37" s="112"/>
      <c r="D37" s="112"/>
      <c r="E37" s="173"/>
      <c r="F37" s="173"/>
      <c r="G37" s="173"/>
      <c r="H37" s="173"/>
      <c r="I37" s="173"/>
      <c r="J37" s="173"/>
      <c r="K37" s="173"/>
      <c r="L37" s="173"/>
      <c r="M37" s="173"/>
      <c r="N37" s="173"/>
      <c r="O37" s="173"/>
      <c r="P37" s="173"/>
      <c r="Q37" s="173"/>
      <c r="R37" s="173"/>
      <c r="S37" s="173"/>
      <c r="T37" s="112"/>
      <c r="U37" s="112"/>
      <c r="V37" s="112"/>
      <c r="W37" s="112"/>
      <c r="X37" s="112"/>
      <c r="Y37" s="182"/>
      <c r="Z37" s="112"/>
    </row>
    <row r="38" spans="1:26" x14ac:dyDescent="0.25">
      <c r="A38" s="150"/>
      <c r="B38" s="129"/>
      <c r="C38" s="112"/>
      <c r="D38" s="112"/>
      <c r="E38" s="173"/>
      <c r="F38" s="173"/>
      <c r="G38" s="173"/>
      <c r="H38" s="173"/>
      <c r="I38" s="173"/>
      <c r="J38" s="173"/>
      <c r="K38" s="173"/>
      <c r="L38" s="173"/>
      <c r="M38" s="173"/>
      <c r="N38" s="173"/>
      <c r="O38" s="173"/>
      <c r="P38" s="173"/>
      <c r="Q38" s="173"/>
      <c r="R38" s="173"/>
      <c r="S38" s="173"/>
      <c r="T38" s="112"/>
      <c r="U38" s="112"/>
      <c r="V38" s="112"/>
      <c r="W38" s="112"/>
      <c r="X38" s="112"/>
      <c r="Y38" s="182"/>
      <c r="Z38" s="112"/>
    </row>
    <row r="39" spans="1:26" x14ac:dyDescent="0.25">
      <c r="A39" s="150"/>
      <c r="B39" s="129"/>
      <c r="C39" s="112"/>
      <c r="D39" s="112"/>
      <c r="E39" s="173"/>
      <c r="F39" s="173"/>
      <c r="G39" s="173"/>
      <c r="H39" s="173"/>
      <c r="I39" s="173"/>
      <c r="J39" s="173"/>
      <c r="K39" s="173"/>
      <c r="L39" s="173"/>
      <c r="M39" s="173"/>
      <c r="N39" s="173"/>
      <c r="O39" s="173"/>
      <c r="P39" s="173"/>
      <c r="Q39" s="173"/>
      <c r="R39" s="173"/>
      <c r="S39" s="173"/>
      <c r="T39" s="112"/>
      <c r="U39" s="112"/>
      <c r="V39" s="112"/>
      <c r="W39" s="112"/>
      <c r="X39" s="112"/>
      <c r="Y39" s="182"/>
      <c r="Z39" s="112"/>
    </row>
    <row r="40" spans="1:26" x14ac:dyDescent="0.25">
      <c r="A40" s="150"/>
      <c r="B40" s="129"/>
      <c r="C40" s="112"/>
      <c r="D40" s="112"/>
      <c r="E40" s="173"/>
      <c r="F40" s="173"/>
      <c r="G40" s="173"/>
      <c r="H40" s="173"/>
      <c r="I40" s="173"/>
      <c r="J40" s="173"/>
      <c r="K40" s="173"/>
      <c r="L40" s="173"/>
      <c r="M40" s="173"/>
      <c r="N40" s="173"/>
      <c r="O40" s="173"/>
      <c r="P40" s="173"/>
      <c r="Q40" s="173"/>
      <c r="R40" s="173"/>
      <c r="S40" s="173"/>
      <c r="T40" s="112"/>
      <c r="U40" s="112"/>
      <c r="V40" s="112"/>
      <c r="W40" s="112"/>
      <c r="X40" s="112"/>
      <c r="Y40" s="182"/>
      <c r="Z40" s="112"/>
    </row>
    <row r="41" spans="1:26" x14ac:dyDescent="0.25">
      <c r="A41" s="150"/>
      <c r="B41" s="129"/>
      <c r="C41" s="112"/>
      <c r="D41" s="112"/>
      <c r="E41" s="173"/>
      <c r="F41" s="173"/>
      <c r="G41" s="173"/>
      <c r="H41" s="173"/>
      <c r="I41" s="173"/>
      <c r="J41" s="173"/>
      <c r="K41" s="173"/>
      <c r="L41" s="173"/>
      <c r="M41" s="173"/>
      <c r="N41" s="173"/>
      <c r="O41" s="173"/>
      <c r="P41" s="173"/>
      <c r="Q41" s="173"/>
      <c r="R41" s="173"/>
      <c r="S41" s="173"/>
      <c r="T41" s="112"/>
      <c r="U41" s="112"/>
      <c r="V41" s="112"/>
      <c r="W41" s="112"/>
      <c r="X41" s="112"/>
      <c r="Y41" s="182"/>
      <c r="Z41" s="112"/>
    </row>
    <row r="42" spans="1:26" x14ac:dyDescent="0.25">
      <c r="A42" s="150"/>
      <c r="B42" s="129"/>
      <c r="C42" s="112"/>
      <c r="D42" s="112"/>
      <c r="E42" s="173"/>
      <c r="F42" s="173"/>
      <c r="G42" s="173"/>
      <c r="H42" s="173"/>
      <c r="I42" s="173"/>
      <c r="J42" s="173"/>
      <c r="K42" s="173"/>
      <c r="L42" s="173"/>
      <c r="M42" s="173"/>
      <c r="N42" s="173"/>
      <c r="O42" s="173"/>
      <c r="P42" s="173"/>
      <c r="Q42" s="173"/>
      <c r="R42" s="173"/>
      <c r="S42" s="173"/>
      <c r="T42" s="112"/>
      <c r="U42" s="112"/>
      <c r="V42" s="112"/>
      <c r="W42" s="112"/>
      <c r="X42" s="112"/>
      <c r="Y42" s="182"/>
      <c r="Z42" s="112"/>
    </row>
    <row r="43" spans="1:26" ht="189" customHeight="1" x14ac:dyDescent="0.25">
      <c r="A43" s="150"/>
      <c r="B43" s="130"/>
      <c r="C43" s="113"/>
      <c r="D43" s="113"/>
      <c r="E43" s="174"/>
      <c r="F43" s="174"/>
      <c r="G43" s="174"/>
      <c r="H43" s="174"/>
      <c r="I43" s="174"/>
      <c r="J43" s="174"/>
      <c r="K43" s="174"/>
      <c r="L43" s="174"/>
      <c r="M43" s="174"/>
      <c r="N43" s="174"/>
      <c r="O43" s="174"/>
      <c r="P43" s="174"/>
      <c r="Q43" s="174"/>
      <c r="R43" s="174"/>
      <c r="S43" s="174"/>
      <c r="T43" s="113"/>
      <c r="U43" s="113"/>
      <c r="V43" s="113"/>
      <c r="W43" s="113"/>
      <c r="X43" s="113"/>
      <c r="Y43" s="182"/>
      <c r="Z43" s="113"/>
    </row>
    <row r="44" spans="1:26" ht="15" customHeight="1" x14ac:dyDescent="0.25">
      <c r="A44" s="150">
        <v>7</v>
      </c>
      <c r="B44" s="128">
        <v>7</v>
      </c>
      <c r="C44" s="111" t="s">
        <v>561</v>
      </c>
      <c r="D44" s="111" t="s">
        <v>161</v>
      </c>
      <c r="E44" s="111">
        <v>662.78</v>
      </c>
      <c r="F44" s="111">
        <v>662.78</v>
      </c>
      <c r="G44" s="111">
        <v>0</v>
      </c>
      <c r="H44" s="111">
        <v>0</v>
      </c>
      <c r="I44" s="111">
        <v>0</v>
      </c>
      <c r="J44" s="111">
        <v>0</v>
      </c>
      <c r="K44" s="111">
        <v>370</v>
      </c>
      <c r="L44" s="111">
        <v>370</v>
      </c>
      <c r="M44" s="111">
        <v>0</v>
      </c>
      <c r="N44" s="111">
        <v>0</v>
      </c>
      <c r="O44" s="111">
        <v>0</v>
      </c>
      <c r="P44" s="111">
        <v>0</v>
      </c>
      <c r="Q44" s="111">
        <v>150</v>
      </c>
      <c r="R44" s="111">
        <v>20</v>
      </c>
      <c r="S44" s="111" t="s">
        <v>60</v>
      </c>
      <c r="T44" s="111" t="s">
        <v>219</v>
      </c>
      <c r="U44" s="111" t="s">
        <v>38</v>
      </c>
      <c r="V44" s="111" t="s">
        <v>549</v>
      </c>
      <c r="W44" s="111" t="s">
        <v>550</v>
      </c>
      <c r="X44" s="111" t="s">
        <v>209</v>
      </c>
      <c r="Y44" s="140" t="s">
        <v>214</v>
      </c>
      <c r="Z44" s="140" t="s">
        <v>393</v>
      </c>
    </row>
    <row r="45" spans="1:26" x14ac:dyDescent="0.25">
      <c r="A45" s="150"/>
      <c r="B45" s="129"/>
      <c r="C45" s="112"/>
      <c r="D45" s="112"/>
      <c r="E45" s="112"/>
      <c r="F45" s="112"/>
      <c r="G45" s="112"/>
      <c r="H45" s="112"/>
      <c r="I45" s="112"/>
      <c r="J45" s="112"/>
      <c r="K45" s="112"/>
      <c r="L45" s="112"/>
      <c r="M45" s="112"/>
      <c r="N45" s="112"/>
      <c r="O45" s="112"/>
      <c r="P45" s="112"/>
      <c r="Q45" s="112"/>
      <c r="R45" s="112"/>
      <c r="S45" s="112"/>
      <c r="T45" s="112"/>
      <c r="U45" s="112"/>
      <c r="V45" s="112"/>
      <c r="W45" s="112"/>
      <c r="X45" s="112"/>
      <c r="Y45" s="140"/>
      <c r="Z45" s="140"/>
    </row>
    <row r="46" spans="1:26" x14ac:dyDescent="0.25">
      <c r="A46" s="150"/>
      <c r="B46" s="129"/>
      <c r="C46" s="112"/>
      <c r="D46" s="112"/>
      <c r="E46" s="112"/>
      <c r="F46" s="112"/>
      <c r="G46" s="112"/>
      <c r="H46" s="112"/>
      <c r="I46" s="112"/>
      <c r="J46" s="112"/>
      <c r="K46" s="112"/>
      <c r="L46" s="112"/>
      <c r="M46" s="112"/>
      <c r="N46" s="112"/>
      <c r="O46" s="112"/>
      <c r="P46" s="112"/>
      <c r="Q46" s="112"/>
      <c r="R46" s="112"/>
      <c r="S46" s="112"/>
      <c r="T46" s="112"/>
      <c r="U46" s="112"/>
      <c r="V46" s="112"/>
      <c r="W46" s="112"/>
      <c r="X46" s="112"/>
      <c r="Y46" s="140"/>
      <c r="Z46" s="140"/>
    </row>
    <row r="47" spans="1:26" x14ac:dyDescent="0.25">
      <c r="A47" s="150"/>
      <c r="B47" s="129"/>
      <c r="C47" s="112"/>
      <c r="D47" s="112"/>
      <c r="E47" s="112"/>
      <c r="F47" s="112"/>
      <c r="G47" s="112"/>
      <c r="H47" s="112"/>
      <c r="I47" s="112"/>
      <c r="J47" s="112"/>
      <c r="K47" s="112"/>
      <c r="L47" s="112"/>
      <c r="M47" s="112"/>
      <c r="N47" s="112"/>
      <c r="O47" s="112"/>
      <c r="P47" s="112"/>
      <c r="Q47" s="112"/>
      <c r="R47" s="112"/>
      <c r="S47" s="112"/>
      <c r="T47" s="112"/>
      <c r="U47" s="112"/>
      <c r="V47" s="112"/>
      <c r="W47" s="112"/>
      <c r="X47" s="112"/>
      <c r="Y47" s="140"/>
      <c r="Z47" s="140"/>
    </row>
    <row r="48" spans="1:26" x14ac:dyDescent="0.25">
      <c r="A48" s="150"/>
      <c r="B48" s="129"/>
      <c r="C48" s="112"/>
      <c r="D48" s="112"/>
      <c r="E48" s="112"/>
      <c r="F48" s="112"/>
      <c r="G48" s="112"/>
      <c r="H48" s="112"/>
      <c r="I48" s="112"/>
      <c r="J48" s="112"/>
      <c r="K48" s="112"/>
      <c r="L48" s="112"/>
      <c r="M48" s="112"/>
      <c r="N48" s="112"/>
      <c r="O48" s="112"/>
      <c r="P48" s="112"/>
      <c r="Q48" s="112"/>
      <c r="R48" s="112"/>
      <c r="S48" s="112"/>
      <c r="T48" s="112"/>
      <c r="U48" s="112"/>
      <c r="V48" s="112"/>
      <c r="W48" s="112"/>
      <c r="X48" s="112"/>
      <c r="Y48" s="140"/>
      <c r="Z48" s="140"/>
    </row>
    <row r="49" spans="1:26" x14ac:dyDescent="0.25">
      <c r="A49" s="150"/>
      <c r="B49" s="129"/>
      <c r="C49" s="112"/>
      <c r="D49" s="112"/>
      <c r="E49" s="112"/>
      <c r="F49" s="112"/>
      <c r="G49" s="112"/>
      <c r="H49" s="112"/>
      <c r="I49" s="112"/>
      <c r="J49" s="112"/>
      <c r="K49" s="112"/>
      <c r="L49" s="112"/>
      <c r="M49" s="112"/>
      <c r="N49" s="112"/>
      <c r="O49" s="112"/>
      <c r="P49" s="112"/>
      <c r="Q49" s="112"/>
      <c r="R49" s="112"/>
      <c r="S49" s="112"/>
      <c r="T49" s="112"/>
      <c r="U49" s="112"/>
      <c r="V49" s="112"/>
      <c r="W49" s="112"/>
      <c r="X49" s="112"/>
      <c r="Y49" s="140"/>
      <c r="Z49" s="140"/>
    </row>
    <row r="50" spans="1:26" x14ac:dyDescent="0.25">
      <c r="A50" s="150"/>
      <c r="B50" s="129"/>
      <c r="C50" s="112"/>
      <c r="D50" s="112"/>
      <c r="E50" s="112"/>
      <c r="F50" s="112"/>
      <c r="G50" s="112"/>
      <c r="H50" s="112"/>
      <c r="I50" s="112"/>
      <c r="J50" s="112"/>
      <c r="K50" s="112"/>
      <c r="L50" s="112"/>
      <c r="M50" s="112"/>
      <c r="N50" s="112"/>
      <c r="O50" s="112"/>
      <c r="P50" s="112"/>
      <c r="Q50" s="112"/>
      <c r="R50" s="112"/>
      <c r="S50" s="112"/>
      <c r="T50" s="112"/>
      <c r="U50" s="112"/>
      <c r="V50" s="112"/>
      <c r="W50" s="112"/>
      <c r="X50" s="112"/>
      <c r="Y50" s="140"/>
      <c r="Z50" s="140"/>
    </row>
    <row r="51" spans="1:26" x14ac:dyDescent="0.25">
      <c r="A51" s="150"/>
      <c r="B51" s="129"/>
      <c r="C51" s="112"/>
      <c r="D51" s="112"/>
      <c r="E51" s="112"/>
      <c r="F51" s="112"/>
      <c r="G51" s="112"/>
      <c r="H51" s="112"/>
      <c r="I51" s="112"/>
      <c r="J51" s="112"/>
      <c r="K51" s="112"/>
      <c r="L51" s="112"/>
      <c r="M51" s="112"/>
      <c r="N51" s="112"/>
      <c r="O51" s="112"/>
      <c r="P51" s="112"/>
      <c r="Q51" s="112"/>
      <c r="R51" s="112"/>
      <c r="S51" s="112"/>
      <c r="T51" s="112"/>
      <c r="U51" s="112"/>
      <c r="V51" s="112"/>
      <c r="W51" s="112"/>
      <c r="X51" s="112"/>
      <c r="Y51" s="140"/>
      <c r="Z51" s="140"/>
    </row>
    <row r="52" spans="1:26" ht="246" customHeight="1" x14ac:dyDescent="0.25">
      <c r="A52" s="150"/>
      <c r="B52" s="130"/>
      <c r="C52" s="113"/>
      <c r="D52" s="113"/>
      <c r="E52" s="113"/>
      <c r="F52" s="113"/>
      <c r="G52" s="113"/>
      <c r="H52" s="113"/>
      <c r="I52" s="113"/>
      <c r="J52" s="113"/>
      <c r="K52" s="113"/>
      <c r="L52" s="113"/>
      <c r="M52" s="113"/>
      <c r="N52" s="113"/>
      <c r="O52" s="113"/>
      <c r="P52" s="113"/>
      <c r="Q52" s="113"/>
      <c r="R52" s="113"/>
      <c r="S52" s="113"/>
      <c r="T52" s="113"/>
      <c r="U52" s="113"/>
      <c r="V52" s="113"/>
      <c r="W52" s="113"/>
      <c r="X52" s="113"/>
      <c r="Y52" s="140"/>
      <c r="Z52" s="140"/>
    </row>
    <row r="53" spans="1:26" ht="10.5" customHeight="1" x14ac:dyDescent="0.25">
      <c r="A53" s="150">
        <v>8</v>
      </c>
      <c r="B53" s="128">
        <v>8</v>
      </c>
      <c r="C53" s="111" t="s">
        <v>562</v>
      </c>
      <c r="D53" s="111" t="s">
        <v>161</v>
      </c>
      <c r="E53" s="111">
        <v>347.2</v>
      </c>
      <c r="F53" s="111">
        <v>0</v>
      </c>
      <c r="G53" s="111">
        <v>60</v>
      </c>
      <c r="H53" s="111">
        <v>0</v>
      </c>
      <c r="I53" s="111">
        <v>20</v>
      </c>
      <c r="J53" s="111">
        <v>0</v>
      </c>
      <c r="K53" s="111">
        <v>303.5</v>
      </c>
      <c r="L53" s="111">
        <v>279.94</v>
      </c>
      <c r="M53" s="111">
        <v>22.04</v>
      </c>
      <c r="N53" s="111">
        <v>0</v>
      </c>
      <c r="O53" s="111">
        <v>23.56</v>
      </c>
      <c r="P53" s="111">
        <v>0</v>
      </c>
      <c r="Q53" s="111">
        <v>130</v>
      </c>
      <c r="R53" s="111">
        <v>85</v>
      </c>
      <c r="S53" s="111" t="s">
        <v>474</v>
      </c>
      <c r="T53" s="111" t="s">
        <v>552</v>
      </c>
      <c r="U53" s="111" t="s">
        <v>38</v>
      </c>
      <c r="V53" s="111" t="s">
        <v>594</v>
      </c>
      <c r="W53" s="111" t="s">
        <v>551</v>
      </c>
      <c r="X53" s="111" t="s">
        <v>212</v>
      </c>
      <c r="Y53" s="111" t="s">
        <v>215</v>
      </c>
      <c r="Z53" s="140">
        <v>45650</v>
      </c>
    </row>
    <row r="54" spans="1:26" ht="15" hidden="1" customHeight="1" x14ac:dyDescent="0.25">
      <c r="A54" s="150"/>
      <c r="B54" s="129"/>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40"/>
    </row>
    <row r="55" spans="1:26" ht="15" hidden="1" customHeight="1" x14ac:dyDescent="0.25">
      <c r="A55" s="150"/>
      <c r="B55" s="129"/>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40"/>
    </row>
    <row r="56" spans="1:26" ht="15" hidden="1" customHeight="1" x14ac:dyDescent="0.25">
      <c r="A56" s="150"/>
      <c r="B56" s="129"/>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40"/>
    </row>
    <row r="57" spans="1:26" ht="15" hidden="1" customHeight="1" x14ac:dyDescent="0.25">
      <c r="A57" s="150"/>
      <c r="B57" s="129"/>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40"/>
    </row>
    <row r="58" spans="1:26" ht="15" hidden="1" customHeight="1" x14ac:dyDescent="0.25">
      <c r="A58" s="150"/>
      <c r="B58" s="129"/>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40"/>
    </row>
    <row r="59" spans="1:26" ht="15" hidden="1" customHeight="1" x14ac:dyDescent="0.25">
      <c r="A59" s="150"/>
      <c r="B59" s="129"/>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40"/>
    </row>
    <row r="60" spans="1:26" ht="15" hidden="1" customHeight="1" x14ac:dyDescent="0.25">
      <c r="A60" s="150"/>
      <c r="B60" s="129"/>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40"/>
    </row>
    <row r="61" spans="1:26" ht="15" hidden="1" customHeight="1" x14ac:dyDescent="0.25">
      <c r="A61" s="150"/>
      <c r="B61" s="129"/>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40"/>
    </row>
    <row r="62" spans="1:26" ht="409.5" customHeight="1" x14ac:dyDescent="0.25">
      <c r="A62" s="150"/>
      <c r="B62" s="130"/>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40"/>
    </row>
    <row r="63" spans="1:26" ht="15" customHeight="1" x14ac:dyDescent="0.25">
      <c r="A63" s="150">
        <v>9</v>
      </c>
      <c r="B63" s="128">
        <v>9</v>
      </c>
      <c r="C63" s="111" t="s">
        <v>109</v>
      </c>
      <c r="D63" s="111" t="s">
        <v>161</v>
      </c>
      <c r="E63" s="111">
        <f>SUM(F63:G73)</f>
        <v>70</v>
      </c>
      <c r="F63" s="111">
        <v>35</v>
      </c>
      <c r="G63" s="111">
        <v>35</v>
      </c>
      <c r="H63" s="111">
        <v>2.2360000000000002</v>
      </c>
      <c r="I63" s="111">
        <v>35</v>
      </c>
      <c r="J63" s="111">
        <v>0</v>
      </c>
      <c r="K63" s="111">
        <v>109.2</v>
      </c>
      <c r="L63" s="111">
        <v>78.400000000000006</v>
      </c>
      <c r="M63" s="111">
        <v>30.8</v>
      </c>
      <c r="N63" s="111">
        <v>2.2360000000000002</v>
      </c>
      <c r="O63" s="111"/>
      <c r="P63" s="111">
        <v>0</v>
      </c>
      <c r="Q63" s="111">
        <v>20</v>
      </c>
      <c r="R63" s="111">
        <v>21</v>
      </c>
      <c r="S63" s="111" t="s">
        <v>82</v>
      </c>
      <c r="T63" s="111" t="s">
        <v>595</v>
      </c>
      <c r="U63" s="111" t="s">
        <v>41</v>
      </c>
      <c r="V63" s="111" t="s">
        <v>596</v>
      </c>
      <c r="W63" s="111" t="s">
        <v>394</v>
      </c>
      <c r="X63" s="111" t="s">
        <v>209</v>
      </c>
      <c r="Y63" s="111" t="s">
        <v>216</v>
      </c>
      <c r="Z63" s="140" t="s">
        <v>472</v>
      </c>
    </row>
    <row r="64" spans="1:26" x14ac:dyDescent="0.25">
      <c r="A64" s="150"/>
      <c r="B64" s="129"/>
      <c r="C64" s="112"/>
      <c r="D64" s="112"/>
      <c r="E64" s="112"/>
      <c r="F64" s="112"/>
      <c r="G64" s="112"/>
      <c r="H64" s="112"/>
      <c r="I64" s="112"/>
      <c r="J64" s="112"/>
      <c r="K64" s="112"/>
      <c r="L64" s="112"/>
      <c r="M64" s="112"/>
      <c r="N64" s="112"/>
      <c r="O64" s="112"/>
      <c r="P64" s="112"/>
      <c r="Q64" s="112"/>
      <c r="R64" s="112"/>
      <c r="S64" s="112"/>
      <c r="T64" s="112"/>
      <c r="U64" s="112"/>
      <c r="V64" s="175"/>
      <c r="W64" s="175"/>
      <c r="X64" s="112"/>
      <c r="Y64" s="112"/>
      <c r="Z64" s="140"/>
    </row>
    <row r="65" spans="1:26" x14ac:dyDescent="0.25">
      <c r="A65" s="150"/>
      <c r="B65" s="129"/>
      <c r="C65" s="112"/>
      <c r="D65" s="112"/>
      <c r="E65" s="112"/>
      <c r="F65" s="112"/>
      <c r="G65" s="112"/>
      <c r="H65" s="112"/>
      <c r="I65" s="112"/>
      <c r="J65" s="112"/>
      <c r="K65" s="112"/>
      <c r="L65" s="112"/>
      <c r="M65" s="112"/>
      <c r="N65" s="112"/>
      <c r="O65" s="112"/>
      <c r="P65" s="112"/>
      <c r="Q65" s="112"/>
      <c r="R65" s="112"/>
      <c r="S65" s="112"/>
      <c r="T65" s="112"/>
      <c r="U65" s="112"/>
      <c r="V65" s="175"/>
      <c r="W65" s="175"/>
      <c r="X65" s="112"/>
      <c r="Y65" s="112"/>
      <c r="Z65" s="140"/>
    </row>
    <row r="66" spans="1:26" x14ac:dyDescent="0.25">
      <c r="A66" s="150"/>
      <c r="B66" s="129"/>
      <c r="C66" s="112"/>
      <c r="D66" s="112"/>
      <c r="E66" s="112"/>
      <c r="F66" s="112"/>
      <c r="G66" s="112"/>
      <c r="H66" s="112"/>
      <c r="I66" s="112"/>
      <c r="J66" s="112"/>
      <c r="K66" s="112"/>
      <c r="L66" s="112"/>
      <c r="M66" s="112"/>
      <c r="N66" s="112"/>
      <c r="O66" s="112"/>
      <c r="P66" s="112"/>
      <c r="Q66" s="112"/>
      <c r="R66" s="112"/>
      <c r="S66" s="112"/>
      <c r="T66" s="112"/>
      <c r="U66" s="112"/>
      <c r="V66" s="175"/>
      <c r="W66" s="175"/>
      <c r="X66" s="112"/>
      <c r="Y66" s="112"/>
      <c r="Z66" s="140"/>
    </row>
    <row r="67" spans="1:26" x14ac:dyDescent="0.25">
      <c r="A67" s="150"/>
      <c r="B67" s="129"/>
      <c r="C67" s="112"/>
      <c r="D67" s="112"/>
      <c r="E67" s="112"/>
      <c r="F67" s="112"/>
      <c r="G67" s="112"/>
      <c r="H67" s="112"/>
      <c r="I67" s="112"/>
      <c r="J67" s="112"/>
      <c r="K67" s="112"/>
      <c r="L67" s="112"/>
      <c r="M67" s="112"/>
      <c r="N67" s="112"/>
      <c r="O67" s="112"/>
      <c r="P67" s="112"/>
      <c r="Q67" s="112"/>
      <c r="R67" s="112"/>
      <c r="S67" s="112"/>
      <c r="T67" s="112"/>
      <c r="U67" s="112"/>
      <c r="V67" s="175"/>
      <c r="W67" s="175"/>
      <c r="X67" s="112"/>
      <c r="Y67" s="112"/>
      <c r="Z67" s="140"/>
    </row>
    <row r="68" spans="1:26" x14ac:dyDescent="0.25">
      <c r="A68" s="150"/>
      <c r="B68" s="129"/>
      <c r="C68" s="112"/>
      <c r="D68" s="112"/>
      <c r="E68" s="112"/>
      <c r="F68" s="112"/>
      <c r="G68" s="112"/>
      <c r="H68" s="112"/>
      <c r="I68" s="112"/>
      <c r="J68" s="112"/>
      <c r="K68" s="112"/>
      <c r="L68" s="112"/>
      <c r="M68" s="112"/>
      <c r="N68" s="112"/>
      <c r="O68" s="112"/>
      <c r="P68" s="112"/>
      <c r="Q68" s="112"/>
      <c r="R68" s="112"/>
      <c r="S68" s="112"/>
      <c r="T68" s="112"/>
      <c r="U68" s="112"/>
      <c r="V68" s="175"/>
      <c r="W68" s="175"/>
      <c r="X68" s="112"/>
      <c r="Y68" s="112"/>
      <c r="Z68" s="140"/>
    </row>
    <row r="69" spans="1:26" x14ac:dyDescent="0.25">
      <c r="A69" s="150"/>
      <c r="B69" s="129"/>
      <c r="C69" s="112"/>
      <c r="D69" s="112"/>
      <c r="E69" s="112"/>
      <c r="F69" s="112"/>
      <c r="G69" s="112"/>
      <c r="H69" s="112"/>
      <c r="I69" s="112"/>
      <c r="J69" s="112"/>
      <c r="K69" s="112"/>
      <c r="L69" s="112"/>
      <c r="M69" s="112"/>
      <c r="N69" s="112"/>
      <c r="O69" s="112"/>
      <c r="P69" s="112"/>
      <c r="Q69" s="112"/>
      <c r="R69" s="112"/>
      <c r="S69" s="112"/>
      <c r="T69" s="112"/>
      <c r="U69" s="112"/>
      <c r="V69" s="175"/>
      <c r="W69" s="175"/>
      <c r="X69" s="112"/>
      <c r="Y69" s="112"/>
      <c r="Z69" s="140"/>
    </row>
    <row r="70" spans="1:26" x14ac:dyDescent="0.25">
      <c r="A70" s="150"/>
      <c r="B70" s="129"/>
      <c r="C70" s="112"/>
      <c r="D70" s="112"/>
      <c r="E70" s="112"/>
      <c r="F70" s="112"/>
      <c r="G70" s="112"/>
      <c r="H70" s="112"/>
      <c r="I70" s="112"/>
      <c r="J70" s="112"/>
      <c r="K70" s="112"/>
      <c r="L70" s="112"/>
      <c r="M70" s="112"/>
      <c r="N70" s="112"/>
      <c r="O70" s="112"/>
      <c r="P70" s="112"/>
      <c r="Q70" s="112"/>
      <c r="R70" s="112"/>
      <c r="S70" s="112"/>
      <c r="T70" s="112"/>
      <c r="U70" s="112"/>
      <c r="V70" s="175"/>
      <c r="W70" s="175"/>
      <c r="X70" s="112"/>
      <c r="Y70" s="112"/>
      <c r="Z70" s="140"/>
    </row>
    <row r="71" spans="1:26" x14ac:dyDescent="0.25">
      <c r="A71" s="150"/>
      <c r="B71" s="129"/>
      <c r="C71" s="112"/>
      <c r="D71" s="112"/>
      <c r="E71" s="112"/>
      <c r="F71" s="112"/>
      <c r="G71" s="112"/>
      <c r="H71" s="112"/>
      <c r="I71" s="112"/>
      <c r="J71" s="112"/>
      <c r="K71" s="112"/>
      <c r="L71" s="112"/>
      <c r="M71" s="112"/>
      <c r="N71" s="112"/>
      <c r="O71" s="112"/>
      <c r="P71" s="112"/>
      <c r="Q71" s="112"/>
      <c r="R71" s="112"/>
      <c r="S71" s="112"/>
      <c r="T71" s="112"/>
      <c r="U71" s="112"/>
      <c r="V71" s="175"/>
      <c r="W71" s="175"/>
      <c r="X71" s="112"/>
      <c r="Y71" s="112"/>
      <c r="Z71" s="140"/>
    </row>
    <row r="72" spans="1:26" x14ac:dyDescent="0.25">
      <c r="A72" s="150"/>
      <c r="B72" s="129"/>
      <c r="C72" s="112"/>
      <c r="D72" s="112"/>
      <c r="E72" s="112"/>
      <c r="F72" s="112"/>
      <c r="G72" s="112"/>
      <c r="H72" s="112"/>
      <c r="I72" s="112"/>
      <c r="J72" s="112"/>
      <c r="K72" s="112"/>
      <c r="L72" s="112"/>
      <c r="M72" s="112"/>
      <c r="N72" s="112"/>
      <c r="O72" s="112"/>
      <c r="P72" s="112"/>
      <c r="Q72" s="112"/>
      <c r="R72" s="112"/>
      <c r="S72" s="112"/>
      <c r="T72" s="112"/>
      <c r="U72" s="112"/>
      <c r="V72" s="175"/>
      <c r="W72" s="175"/>
      <c r="X72" s="112"/>
      <c r="Y72" s="112"/>
      <c r="Z72" s="140"/>
    </row>
    <row r="73" spans="1:26" ht="253.5" customHeight="1" x14ac:dyDescent="0.25">
      <c r="A73" s="150"/>
      <c r="B73" s="130"/>
      <c r="C73" s="113"/>
      <c r="D73" s="113"/>
      <c r="E73" s="113"/>
      <c r="F73" s="113"/>
      <c r="G73" s="113"/>
      <c r="H73" s="113"/>
      <c r="I73" s="113"/>
      <c r="J73" s="113"/>
      <c r="K73" s="113"/>
      <c r="L73" s="113"/>
      <c r="M73" s="113"/>
      <c r="N73" s="113"/>
      <c r="O73" s="113"/>
      <c r="P73" s="113"/>
      <c r="Q73" s="113"/>
      <c r="R73" s="113"/>
      <c r="S73" s="113"/>
      <c r="T73" s="113"/>
      <c r="U73" s="113"/>
      <c r="V73" s="176"/>
      <c r="W73" s="176"/>
      <c r="X73" s="113"/>
      <c r="Y73" s="113"/>
      <c r="Z73" s="140"/>
    </row>
    <row r="74" spans="1:26" ht="15" customHeight="1" x14ac:dyDescent="0.25">
      <c r="A74" s="117">
        <v>10</v>
      </c>
      <c r="B74" s="128">
        <v>10</v>
      </c>
      <c r="C74" s="111" t="s">
        <v>110</v>
      </c>
      <c r="D74" s="111" t="s">
        <v>161</v>
      </c>
      <c r="E74" s="111">
        <v>4100</v>
      </c>
      <c r="F74" s="111">
        <v>2100</v>
      </c>
      <c r="G74" s="111">
        <v>2000</v>
      </c>
      <c r="H74" s="111">
        <v>0</v>
      </c>
      <c r="I74" s="111">
        <v>0</v>
      </c>
      <c r="J74" s="111">
        <v>0</v>
      </c>
      <c r="K74" s="111">
        <v>0.6</v>
      </c>
      <c r="L74" s="111">
        <v>0.6</v>
      </c>
      <c r="M74" s="111">
        <v>0</v>
      </c>
      <c r="N74" s="111">
        <v>0</v>
      </c>
      <c r="O74" s="111">
        <v>0</v>
      </c>
      <c r="P74" s="111">
        <v>0</v>
      </c>
      <c r="Q74" s="111">
        <v>454</v>
      </c>
      <c r="R74" s="111">
        <v>0</v>
      </c>
      <c r="S74" s="111" t="s">
        <v>469</v>
      </c>
      <c r="T74" s="111" t="s">
        <v>553</v>
      </c>
      <c r="U74" s="111" t="s">
        <v>47</v>
      </c>
      <c r="V74" s="111" t="s">
        <v>597</v>
      </c>
      <c r="W74" s="111" t="s">
        <v>598</v>
      </c>
      <c r="X74" s="111" t="s">
        <v>209</v>
      </c>
      <c r="Y74" s="111" t="s">
        <v>483</v>
      </c>
      <c r="Z74" s="149" t="s">
        <v>393</v>
      </c>
    </row>
    <row r="75" spans="1:26" x14ac:dyDescent="0.25">
      <c r="A75" s="117"/>
      <c r="B75" s="129"/>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49"/>
    </row>
    <row r="76" spans="1:26" x14ac:dyDescent="0.25">
      <c r="A76" s="117"/>
      <c r="B76" s="129"/>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49"/>
    </row>
    <row r="77" spans="1:26" x14ac:dyDescent="0.25">
      <c r="A77" s="117"/>
      <c r="B77" s="129"/>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49"/>
    </row>
    <row r="78" spans="1:26" x14ac:dyDescent="0.25">
      <c r="A78" s="117"/>
      <c r="B78" s="129"/>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49"/>
    </row>
    <row r="79" spans="1:26" x14ac:dyDescent="0.25">
      <c r="A79" s="117"/>
      <c r="B79" s="129"/>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49"/>
    </row>
    <row r="80" spans="1:26" x14ac:dyDescent="0.25">
      <c r="A80" s="117"/>
      <c r="B80" s="129"/>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49"/>
    </row>
    <row r="81" spans="1:26" x14ac:dyDescent="0.25">
      <c r="A81" s="117"/>
      <c r="B81" s="129"/>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49"/>
    </row>
    <row r="82" spans="1:26" x14ac:dyDescent="0.25">
      <c r="A82" s="117"/>
      <c r="B82" s="129"/>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49"/>
    </row>
    <row r="83" spans="1:26" x14ac:dyDescent="0.25">
      <c r="A83" s="117"/>
      <c r="B83" s="129"/>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49"/>
    </row>
    <row r="84" spans="1:26" ht="322.5" customHeight="1" x14ac:dyDescent="0.25">
      <c r="A84" s="117"/>
      <c r="B84" s="130"/>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49"/>
    </row>
    <row r="85" spans="1:26" ht="15" customHeight="1" x14ac:dyDescent="0.25">
      <c r="A85" s="117">
        <v>11</v>
      </c>
      <c r="B85" s="128">
        <v>11</v>
      </c>
      <c r="C85" s="111" t="s">
        <v>111</v>
      </c>
      <c r="D85" s="111" t="s">
        <v>161</v>
      </c>
      <c r="E85" s="111">
        <v>1608.6</v>
      </c>
      <c r="F85" s="111">
        <v>326.60000000000002</v>
      </c>
      <c r="G85" s="111">
        <v>1282</v>
      </c>
      <c r="H85" s="111">
        <v>0</v>
      </c>
      <c r="I85" s="111">
        <v>1282</v>
      </c>
      <c r="J85" s="111">
        <v>0</v>
      </c>
      <c r="K85" s="111">
        <v>1679.4</v>
      </c>
      <c r="L85" s="111">
        <v>349.3</v>
      </c>
      <c r="M85" s="111">
        <v>1149.8</v>
      </c>
      <c r="N85" s="111">
        <v>0</v>
      </c>
      <c r="O85" s="111">
        <v>0</v>
      </c>
      <c r="P85" s="111">
        <v>0</v>
      </c>
      <c r="Q85" s="111">
        <v>172</v>
      </c>
      <c r="R85" s="111">
        <v>146</v>
      </c>
      <c r="S85" s="111" t="s">
        <v>98</v>
      </c>
      <c r="T85" s="111" t="s">
        <v>599</v>
      </c>
      <c r="U85" s="111" t="s">
        <v>40</v>
      </c>
      <c r="V85" s="111" t="s">
        <v>600</v>
      </c>
      <c r="W85" s="111" t="s">
        <v>601</v>
      </c>
      <c r="X85" s="111" t="s">
        <v>212</v>
      </c>
      <c r="Y85" s="111" t="s">
        <v>217</v>
      </c>
      <c r="Z85" s="111" t="s">
        <v>472</v>
      </c>
    </row>
    <row r="86" spans="1:26" x14ac:dyDescent="0.25">
      <c r="A86" s="117"/>
      <c r="B86" s="129"/>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x14ac:dyDescent="0.25">
      <c r="A87" s="117"/>
      <c r="B87" s="129"/>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x14ac:dyDescent="0.25">
      <c r="A88" s="117"/>
      <c r="B88" s="129"/>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x14ac:dyDescent="0.25">
      <c r="A89" s="117"/>
      <c r="B89" s="129"/>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x14ac:dyDescent="0.25">
      <c r="A90" s="117"/>
      <c r="B90" s="129"/>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x14ac:dyDescent="0.25">
      <c r="A91" s="117"/>
      <c r="B91" s="129"/>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x14ac:dyDescent="0.25">
      <c r="A92" s="117"/>
      <c r="B92" s="129"/>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x14ac:dyDescent="0.25">
      <c r="A93" s="117"/>
      <c r="B93" s="129"/>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x14ac:dyDescent="0.25">
      <c r="A94" s="117"/>
      <c r="B94" s="129"/>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29.75" customHeight="1" x14ac:dyDescent="0.25">
      <c r="A95" s="117"/>
      <c r="B95" s="130"/>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66.5" customHeight="1" x14ac:dyDescent="0.25">
      <c r="A96" s="96">
        <v>12</v>
      </c>
      <c r="B96" s="78">
        <v>12</v>
      </c>
      <c r="C96" s="8" t="s">
        <v>509</v>
      </c>
      <c r="D96" s="8" t="s">
        <v>161</v>
      </c>
      <c r="E96" s="8">
        <v>125</v>
      </c>
      <c r="F96" s="8">
        <v>26.5</v>
      </c>
      <c r="G96" s="8">
        <v>98.5</v>
      </c>
      <c r="H96" s="8"/>
      <c r="I96" s="8"/>
      <c r="J96" s="8"/>
      <c r="K96" s="8">
        <v>39</v>
      </c>
      <c r="L96" s="8"/>
      <c r="M96" s="8"/>
      <c r="N96" s="8"/>
      <c r="O96" s="8"/>
      <c r="P96" s="8"/>
      <c r="Q96" s="8">
        <v>100</v>
      </c>
      <c r="R96" s="8">
        <v>41</v>
      </c>
      <c r="S96" s="8" t="s">
        <v>141</v>
      </c>
      <c r="T96" s="9" t="s">
        <v>602</v>
      </c>
      <c r="U96" s="8" t="s">
        <v>350</v>
      </c>
      <c r="V96" s="8" t="s">
        <v>476</v>
      </c>
      <c r="W96" s="8" t="s">
        <v>219</v>
      </c>
      <c r="X96" s="8"/>
      <c r="Y96" s="8" t="s">
        <v>351</v>
      </c>
      <c r="Z96" s="8"/>
    </row>
    <row r="97" spans="1:26" ht="276" customHeight="1" x14ac:dyDescent="0.25">
      <c r="A97" s="97">
        <v>13</v>
      </c>
      <c r="B97" s="78">
        <v>13</v>
      </c>
      <c r="C97" s="8" t="s">
        <v>563</v>
      </c>
      <c r="D97" s="8" t="s">
        <v>161</v>
      </c>
      <c r="E97" s="8">
        <v>9600</v>
      </c>
      <c r="F97" s="8">
        <v>0</v>
      </c>
      <c r="G97" s="8">
        <v>0</v>
      </c>
      <c r="H97" s="8">
        <v>0</v>
      </c>
      <c r="I97" s="8">
        <v>0</v>
      </c>
      <c r="J97" s="8">
        <v>0</v>
      </c>
      <c r="K97" s="8">
        <v>5700</v>
      </c>
      <c r="L97" s="8">
        <v>0</v>
      </c>
      <c r="M97" s="8">
        <v>0</v>
      </c>
      <c r="N97" s="8">
        <v>0</v>
      </c>
      <c r="O97" s="8">
        <v>0</v>
      </c>
      <c r="P97" s="8">
        <v>0</v>
      </c>
      <c r="Q97" s="8">
        <v>2000</v>
      </c>
      <c r="R97" s="8">
        <v>25</v>
      </c>
      <c r="S97" s="8" t="s">
        <v>175</v>
      </c>
      <c r="T97" s="9" t="s">
        <v>554</v>
      </c>
      <c r="U97" s="8" t="s">
        <v>378</v>
      </c>
      <c r="V97" s="8" t="s">
        <v>603</v>
      </c>
      <c r="W97" s="8" t="s">
        <v>604</v>
      </c>
      <c r="X97" s="26" t="s">
        <v>90</v>
      </c>
      <c r="Y97" s="8"/>
      <c r="Z97" s="8" t="s">
        <v>377</v>
      </c>
    </row>
    <row r="98" spans="1:26" ht="231" customHeight="1" x14ac:dyDescent="0.25">
      <c r="A98" s="97">
        <v>14</v>
      </c>
      <c r="B98" s="78">
        <v>14</v>
      </c>
      <c r="C98" s="8" t="s">
        <v>564</v>
      </c>
      <c r="D98" s="8" t="s">
        <v>161</v>
      </c>
      <c r="E98" s="8">
        <v>813.68</v>
      </c>
      <c r="F98" s="8">
        <v>253.68</v>
      </c>
      <c r="G98" s="8">
        <v>560</v>
      </c>
      <c r="H98" s="8"/>
      <c r="I98" s="8"/>
      <c r="J98" s="8"/>
      <c r="K98" s="8"/>
      <c r="L98" s="8"/>
      <c r="M98" s="8"/>
      <c r="N98" s="8"/>
      <c r="O98" s="8"/>
      <c r="P98" s="8"/>
      <c r="Q98" s="8">
        <v>110</v>
      </c>
      <c r="R98" s="8"/>
      <c r="S98" s="8" t="s">
        <v>605</v>
      </c>
      <c r="T98" s="9" t="s">
        <v>556</v>
      </c>
      <c r="U98" s="8" t="s">
        <v>384</v>
      </c>
      <c r="V98" s="8" t="s">
        <v>555</v>
      </c>
      <c r="W98" s="8"/>
      <c r="X98" s="8"/>
      <c r="Y98" s="8"/>
      <c r="Z98" s="8">
        <v>45581</v>
      </c>
    </row>
    <row r="99" spans="1:26" ht="20.25" customHeight="1" x14ac:dyDescent="0.25">
      <c r="A99" s="98"/>
      <c r="B99" s="79"/>
      <c r="C99" s="28" t="s">
        <v>66</v>
      </c>
      <c r="D99" s="28"/>
      <c r="E99" s="11">
        <f t="shared" ref="E99:R99" si="0">SUM(E7:E98)</f>
        <v>24696.202000000001</v>
      </c>
      <c r="F99" s="11">
        <f t="shared" si="0"/>
        <v>7678.4100000000008</v>
      </c>
      <c r="G99" s="11">
        <f t="shared" si="0"/>
        <v>7130.41</v>
      </c>
      <c r="H99" s="11">
        <f t="shared" si="0"/>
        <v>12.236000000000001</v>
      </c>
      <c r="I99" s="11">
        <f t="shared" si="0"/>
        <v>1337</v>
      </c>
      <c r="J99" s="11">
        <f t="shared" si="0"/>
        <v>458.4</v>
      </c>
      <c r="K99" s="11">
        <f t="shared" si="0"/>
        <v>10780.5</v>
      </c>
      <c r="L99" s="11">
        <f t="shared" si="0"/>
        <v>3080.64</v>
      </c>
      <c r="M99" s="11">
        <f t="shared" si="0"/>
        <v>1202.6399999999999</v>
      </c>
      <c r="N99" s="11">
        <f t="shared" si="0"/>
        <v>2.2360000000000002</v>
      </c>
      <c r="O99" s="11">
        <f t="shared" si="0"/>
        <v>23.56</v>
      </c>
      <c r="P99" s="11">
        <f t="shared" si="0"/>
        <v>458.3</v>
      </c>
      <c r="Q99" s="11">
        <f t="shared" si="0"/>
        <v>4436</v>
      </c>
      <c r="R99" s="11">
        <f t="shared" si="0"/>
        <v>643</v>
      </c>
      <c r="S99" s="11"/>
      <c r="T99" s="11"/>
      <c r="U99" s="11"/>
      <c r="V99" s="12"/>
      <c r="W99" s="11"/>
      <c r="X99" s="28"/>
      <c r="Y99" s="28"/>
      <c r="Z99" s="28"/>
    </row>
    <row r="100" spans="1:26" ht="15" customHeight="1" x14ac:dyDescent="0.25">
      <c r="A100" s="177"/>
      <c r="B100" s="137" t="s">
        <v>1</v>
      </c>
      <c r="C100" s="114" t="s">
        <v>0</v>
      </c>
      <c r="D100" s="114" t="s">
        <v>130</v>
      </c>
      <c r="E100" s="123" t="s">
        <v>9</v>
      </c>
      <c r="F100" s="124"/>
      <c r="G100" s="124"/>
      <c r="H100" s="124"/>
      <c r="I100" s="124"/>
      <c r="J100" s="124"/>
      <c r="K100" s="124"/>
      <c r="L100" s="124"/>
      <c r="M100" s="124"/>
      <c r="N100" s="124"/>
      <c r="O100" s="124"/>
      <c r="P100" s="125"/>
      <c r="Q100" s="123" t="s">
        <v>10</v>
      </c>
      <c r="R100" s="125"/>
      <c r="S100" s="114" t="s">
        <v>57</v>
      </c>
      <c r="T100" s="114" t="s">
        <v>13</v>
      </c>
      <c r="U100" s="114" t="s">
        <v>14</v>
      </c>
      <c r="V100" s="114" t="s">
        <v>15</v>
      </c>
      <c r="W100" s="114" t="s">
        <v>16</v>
      </c>
      <c r="X100" s="114" t="s">
        <v>207</v>
      </c>
      <c r="Y100" s="141" t="s">
        <v>208</v>
      </c>
      <c r="Z100" s="114" t="s">
        <v>133</v>
      </c>
    </row>
    <row r="101" spans="1:26" ht="15" customHeight="1" x14ac:dyDescent="0.25">
      <c r="A101" s="177"/>
      <c r="B101" s="138"/>
      <c r="C101" s="115"/>
      <c r="D101" s="115"/>
      <c r="E101" s="123" t="s">
        <v>2</v>
      </c>
      <c r="F101" s="124"/>
      <c r="G101" s="124"/>
      <c r="H101" s="124"/>
      <c r="I101" s="124"/>
      <c r="J101" s="125"/>
      <c r="K101" s="123" t="s">
        <v>3</v>
      </c>
      <c r="L101" s="124"/>
      <c r="M101" s="124"/>
      <c r="N101" s="124"/>
      <c r="O101" s="124"/>
      <c r="P101" s="125"/>
      <c r="Q101" s="114" t="s">
        <v>11</v>
      </c>
      <c r="R101" s="114" t="s">
        <v>12</v>
      </c>
      <c r="S101" s="115"/>
      <c r="T101" s="115"/>
      <c r="U101" s="115"/>
      <c r="V101" s="115"/>
      <c r="W101" s="115"/>
      <c r="X101" s="115"/>
      <c r="Y101" s="141"/>
      <c r="Z101" s="115"/>
    </row>
    <row r="102" spans="1:26" x14ac:dyDescent="0.25">
      <c r="A102" s="177"/>
      <c r="B102" s="139"/>
      <c r="C102" s="116"/>
      <c r="D102" s="115"/>
      <c r="E102" s="15" t="s">
        <v>8</v>
      </c>
      <c r="F102" s="15" t="s">
        <v>4</v>
      </c>
      <c r="G102" s="16" t="s">
        <v>5</v>
      </c>
      <c r="H102" s="16" t="s">
        <v>6</v>
      </c>
      <c r="I102" s="16" t="s">
        <v>23</v>
      </c>
      <c r="J102" s="16" t="s">
        <v>7</v>
      </c>
      <c r="K102" s="16" t="s">
        <v>8</v>
      </c>
      <c r="L102" s="16" t="s">
        <v>4</v>
      </c>
      <c r="M102" s="16" t="s">
        <v>5</v>
      </c>
      <c r="N102" s="16" t="s">
        <v>6</v>
      </c>
      <c r="O102" s="16" t="s">
        <v>23</v>
      </c>
      <c r="P102" s="16" t="s">
        <v>7</v>
      </c>
      <c r="Q102" s="116"/>
      <c r="R102" s="116"/>
      <c r="S102" s="116"/>
      <c r="T102" s="116"/>
      <c r="U102" s="116"/>
      <c r="V102" s="116"/>
      <c r="W102" s="116"/>
      <c r="X102" s="116"/>
      <c r="Y102" s="141"/>
      <c r="Z102" s="116"/>
    </row>
    <row r="103" spans="1:26" s="73" customFormat="1" x14ac:dyDescent="0.25">
      <c r="A103" s="70"/>
      <c r="B103" s="71">
        <v>1</v>
      </c>
      <c r="C103" s="70">
        <v>2</v>
      </c>
      <c r="D103" s="116"/>
      <c r="E103" s="70">
        <v>3</v>
      </c>
      <c r="F103" s="70">
        <v>4</v>
      </c>
      <c r="G103" s="70">
        <v>5</v>
      </c>
      <c r="H103" s="70">
        <v>6</v>
      </c>
      <c r="I103" s="70">
        <v>7</v>
      </c>
      <c r="J103" s="70">
        <v>8</v>
      </c>
      <c r="K103" s="70">
        <v>9</v>
      </c>
      <c r="L103" s="70">
        <v>10</v>
      </c>
      <c r="M103" s="70">
        <v>11</v>
      </c>
      <c r="N103" s="70">
        <v>12</v>
      </c>
      <c r="O103" s="70">
        <v>13</v>
      </c>
      <c r="P103" s="70">
        <v>14</v>
      </c>
      <c r="Q103" s="70">
        <v>15</v>
      </c>
      <c r="R103" s="70">
        <v>16</v>
      </c>
      <c r="S103" s="70">
        <v>17</v>
      </c>
      <c r="T103" s="70">
        <v>18</v>
      </c>
      <c r="U103" s="70">
        <v>19</v>
      </c>
      <c r="V103" s="72">
        <v>20</v>
      </c>
      <c r="W103" s="70">
        <v>21</v>
      </c>
      <c r="X103" s="70">
        <v>22</v>
      </c>
      <c r="Y103" s="70">
        <v>23</v>
      </c>
      <c r="Z103" s="70">
        <v>24</v>
      </c>
    </row>
    <row r="104" spans="1:26" x14ac:dyDescent="0.25">
      <c r="A104" s="95"/>
      <c r="B104" s="74"/>
      <c r="C104" s="24"/>
      <c r="D104" s="24"/>
      <c r="E104" s="166" t="s">
        <v>70</v>
      </c>
      <c r="F104" s="167"/>
      <c r="G104" s="167"/>
      <c r="H104" s="167"/>
      <c r="I104" s="167"/>
      <c r="J104" s="167"/>
      <c r="K104" s="167"/>
      <c r="L104" s="167"/>
      <c r="M104" s="167"/>
      <c r="N104" s="167"/>
      <c r="O104" s="167"/>
      <c r="P104" s="167"/>
      <c r="Q104" s="167"/>
      <c r="R104" s="167"/>
      <c r="S104" s="167"/>
      <c r="T104" s="167"/>
      <c r="U104" s="167"/>
      <c r="V104" s="168"/>
      <c r="W104" s="24"/>
      <c r="X104" s="24"/>
      <c r="Y104" s="24"/>
      <c r="Z104" s="24"/>
    </row>
    <row r="105" spans="1:26" ht="15" customHeight="1" x14ac:dyDescent="0.25">
      <c r="A105" s="150">
        <v>15</v>
      </c>
      <c r="B105" s="128" t="s">
        <v>17</v>
      </c>
      <c r="C105" s="103" t="s">
        <v>567</v>
      </c>
      <c r="D105" s="103" t="s">
        <v>162</v>
      </c>
      <c r="E105" s="111">
        <v>2669</v>
      </c>
      <c r="F105" s="111">
        <v>1861</v>
      </c>
      <c r="G105" s="111">
        <v>460</v>
      </c>
      <c r="H105" s="111">
        <v>0</v>
      </c>
      <c r="I105" s="111">
        <v>0</v>
      </c>
      <c r="J105" s="111">
        <v>0</v>
      </c>
      <c r="K105" s="111">
        <v>2608.1</v>
      </c>
      <c r="L105" s="111">
        <v>2301.1</v>
      </c>
      <c r="M105" s="111">
        <v>307</v>
      </c>
      <c r="N105" s="111">
        <v>0</v>
      </c>
      <c r="O105" s="111">
        <v>0</v>
      </c>
      <c r="P105" s="111">
        <v>0</v>
      </c>
      <c r="Q105" s="111">
        <v>173</v>
      </c>
      <c r="R105" s="111">
        <v>155</v>
      </c>
      <c r="S105" s="111" t="s">
        <v>58</v>
      </c>
      <c r="T105" s="111" t="s">
        <v>364</v>
      </c>
      <c r="U105" s="111" t="s">
        <v>34</v>
      </c>
      <c r="V105" s="111" t="s">
        <v>56</v>
      </c>
      <c r="W105" s="111" t="s">
        <v>35</v>
      </c>
      <c r="X105" s="103" t="s">
        <v>261</v>
      </c>
      <c r="Y105" s="144" t="s">
        <v>35</v>
      </c>
      <c r="Z105" s="146"/>
    </row>
    <row r="106" spans="1:26" x14ac:dyDescent="0.25">
      <c r="A106" s="150"/>
      <c r="B106" s="129"/>
      <c r="C106" s="104"/>
      <c r="D106" s="104"/>
      <c r="E106" s="112"/>
      <c r="F106" s="112"/>
      <c r="G106" s="112"/>
      <c r="H106" s="112"/>
      <c r="I106" s="112"/>
      <c r="J106" s="112"/>
      <c r="K106" s="112"/>
      <c r="L106" s="112"/>
      <c r="M106" s="112"/>
      <c r="N106" s="112"/>
      <c r="O106" s="112"/>
      <c r="P106" s="112"/>
      <c r="Q106" s="112"/>
      <c r="R106" s="112"/>
      <c r="S106" s="112"/>
      <c r="T106" s="112"/>
      <c r="U106" s="112"/>
      <c r="V106" s="112"/>
      <c r="W106" s="112"/>
      <c r="X106" s="104"/>
      <c r="Y106" s="144"/>
      <c r="Z106" s="147"/>
    </row>
    <row r="107" spans="1:26" x14ac:dyDescent="0.25">
      <c r="A107" s="150"/>
      <c r="B107" s="129"/>
      <c r="C107" s="104"/>
      <c r="D107" s="104"/>
      <c r="E107" s="112"/>
      <c r="F107" s="112"/>
      <c r="G107" s="112"/>
      <c r="H107" s="112"/>
      <c r="I107" s="112"/>
      <c r="J107" s="112"/>
      <c r="K107" s="112"/>
      <c r="L107" s="112"/>
      <c r="M107" s="112"/>
      <c r="N107" s="112"/>
      <c r="O107" s="112"/>
      <c r="P107" s="112"/>
      <c r="Q107" s="112"/>
      <c r="R107" s="112"/>
      <c r="S107" s="112"/>
      <c r="T107" s="112"/>
      <c r="U107" s="112"/>
      <c r="V107" s="112"/>
      <c r="W107" s="112"/>
      <c r="X107" s="104"/>
      <c r="Y107" s="144"/>
      <c r="Z107" s="147"/>
    </row>
    <row r="108" spans="1:26" x14ac:dyDescent="0.25">
      <c r="A108" s="150"/>
      <c r="B108" s="129"/>
      <c r="C108" s="104"/>
      <c r="D108" s="104"/>
      <c r="E108" s="112"/>
      <c r="F108" s="112"/>
      <c r="G108" s="112"/>
      <c r="H108" s="112"/>
      <c r="I108" s="112"/>
      <c r="J108" s="112"/>
      <c r="K108" s="112"/>
      <c r="L108" s="112"/>
      <c r="M108" s="112"/>
      <c r="N108" s="112"/>
      <c r="O108" s="112"/>
      <c r="P108" s="112"/>
      <c r="Q108" s="112"/>
      <c r="R108" s="112"/>
      <c r="S108" s="112"/>
      <c r="T108" s="112"/>
      <c r="U108" s="112"/>
      <c r="V108" s="112"/>
      <c r="W108" s="112"/>
      <c r="X108" s="104"/>
      <c r="Y108" s="144"/>
      <c r="Z108" s="147"/>
    </row>
    <row r="109" spans="1:26" x14ac:dyDescent="0.25">
      <c r="A109" s="150"/>
      <c r="B109" s="129"/>
      <c r="C109" s="104"/>
      <c r="D109" s="104"/>
      <c r="E109" s="112"/>
      <c r="F109" s="112"/>
      <c r="G109" s="112"/>
      <c r="H109" s="112"/>
      <c r="I109" s="112"/>
      <c r="J109" s="112"/>
      <c r="K109" s="112"/>
      <c r="L109" s="112"/>
      <c r="M109" s="112"/>
      <c r="N109" s="112"/>
      <c r="O109" s="112"/>
      <c r="P109" s="112"/>
      <c r="Q109" s="112"/>
      <c r="R109" s="112"/>
      <c r="S109" s="112"/>
      <c r="T109" s="112"/>
      <c r="U109" s="112"/>
      <c r="V109" s="112"/>
      <c r="W109" s="112"/>
      <c r="X109" s="104"/>
      <c r="Y109" s="144"/>
      <c r="Z109" s="147"/>
    </row>
    <row r="110" spans="1:26" x14ac:dyDescent="0.25">
      <c r="A110" s="150"/>
      <c r="B110" s="129"/>
      <c r="C110" s="104"/>
      <c r="D110" s="104"/>
      <c r="E110" s="112"/>
      <c r="F110" s="112"/>
      <c r="G110" s="112"/>
      <c r="H110" s="112"/>
      <c r="I110" s="112"/>
      <c r="J110" s="112"/>
      <c r="K110" s="112"/>
      <c r="L110" s="112"/>
      <c r="M110" s="112"/>
      <c r="N110" s="112"/>
      <c r="O110" s="112"/>
      <c r="P110" s="112"/>
      <c r="Q110" s="112"/>
      <c r="R110" s="112"/>
      <c r="S110" s="112"/>
      <c r="T110" s="112"/>
      <c r="U110" s="112"/>
      <c r="V110" s="112"/>
      <c r="W110" s="112"/>
      <c r="X110" s="104"/>
      <c r="Y110" s="144"/>
      <c r="Z110" s="147"/>
    </row>
    <row r="111" spans="1:26" x14ac:dyDescent="0.25">
      <c r="A111" s="150"/>
      <c r="B111" s="129"/>
      <c r="C111" s="104"/>
      <c r="D111" s="104"/>
      <c r="E111" s="112"/>
      <c r="F111" s="112"/>
      <c r="G111" s="112"/>
      <c r="H111" s="112"/>
      <c r="I111" s="112"/>
      <c r="J111" s="112"/>
      <c r="K111" s="112"/>
      <c r="L111" s="112"/>
      <c r="M111" s="112"/>
      <c r="N111" s="112"/>
      <c r="O111" s="112"/>
      <c r="P111" s="112"/>
      <c r="Q111" s="112"/>
      <c r="R111" s="112"/>
      <c r="S111" s="112"/>
      <c r="T111" s="112"/>
      <c r="U111" s="112"/>
      <c r="V111" s="112"/>
      <c r="W111" s="112"/>
      <c r="X111" s="104"/>
      <c r="Y111" s="144"/>
      <c r="Z111" s="147"/>
    </row>
    <row r="112" spans="1:26" x14ac:dyDescent="0.25">
      <c r="A112" s="150"/>
      <c r="B112" s="129"/>
      <c r="C112" s="104"/>
      <c r="D112" s="104"/>
      <c r="E112" s="112"/>
      <c r="F112" s="112"/>
      <c r="G112" s="112"/>
      <c r="H112" s="112"/>
      <c r="I112" s="112"/>
      <c r="J112" s="112"/>
      <c r="K112" s="112"/>
      <c r="L112" s="112"/>
      <c r="M112" s="112"/>
      <c r="N112" s="112"/>
      <c r="O112" s="112"/>
      <c r="P112" s="112"/>
      <c r="Q112" s="112"/>
      <c r="R112" s="112"/>
      <c r="S112" s="112"/>
      <c r="T112" s="112"/>
      <c r="U112" s="112"/>
      <c r="V112" s="112"/>
      <c r="W112" s="112"/>
      <c r="X112" s="104"/>
      <c r="Y112" s="144"/>
      <c r="Z112" s="147"/>
    </row>
    <row r="113" spans="1:26" x14ac:dyDescent="0.25">
      <c r="A113" s="150"/>
      <c r="B113" s="129"/>
      <c r="C113" s="104"/>
      <c r="D113" s="104"/>
      <c r="E113" s="112"/>
      <c r="F113" s="112"/>
      <c r="G113" s="112"/>
      <c r="H113" s="112"/>
      <c r="I113" s="112"/>
      <c r="J113" s="112"/>
      <c r="K113" s="112"/>
      <c r="L113" s="112"/>
      <c r="M113" s="112"/>
      <c r="N113" s="112"/>
      <c r="O113" s="112"/>
      <c r="P113" s="112"/>
      <c r="Q113" s="112"/>
      <c r="R113" s="112"/>
      <c r="S113" s="112"/>
      <c r="T113" s="112"/>
      <c r="U113" s="112"/>
      <c r="V113" s="112"/>
      <c r="W113" s="112"/>
      <c r="X113" s="104"/>
      <c r="Y113" s="144"/>
      <c r="Z113" s="147"/>
    </row>
    <row r="114" spans="1:26" ht="21.75" customHeight="1" x14ac:dyDescent="0.25">
      <c r="A114" s="150"/>
      <c r="B114" s="130"/>
      <c r="C114" s="105"/>
      <c r="D114" s="105"/>
      <c r="E114" s="113"/>
      <c r="F114" s="113"/>
      <c r="G114" s="113"/>
      <c r="H114" s="113"/>
      <c r="I114" s="113"/>
      <c r="J114" s="113"/>
      <c r="K114" s="113"/>
      <c r="L114" s="113"/>
      <c r="M114" s="113"/>
      <c r="N114" s="113"/>
      <c r="O114" s="113"/>
      <c r="P114" s="113"/>
      <c r="Q114" s="113"/>
      <c r="R114" s="113"/>
      <c r="S114" s="113"/>
      <c r="T114" s="113"/>
      <c r="U114" s="113"/>
      <c r="V114" s="113"/>
      <c r="W114" s="113"/>
      <c r="X114" s="105"/>
      <c r="Y114" s="144"/>
      <c r="Z114" s="148"/>
    </row>
    <row r="115" spans="1:26" ht="172.5" customHeight="1" x14ac:dyDescent="0.25">
      <c r="A115" s="96">
        <v>16</v>
      </c>
      <c r="B115" s="75">
        <v>2</v>
      </c>
      <c r="C115" s="8" t="s">
        <v>566</v>
      </c>
      <c r="D115" s="8" t="s">
        <v>162</v>
      </c>
      <c r="E115" s="18">
        <v>632.5</v>
      </c>
      <c r="F115" s="18">
        <v>632.5</v>
      </c>
      <c r="G115" s="18"/>
      <c r="H115" s="18"/>
      <c r="I115" s="18"/>
      <c r="J115" s="18"/>
      <c r="K115" s="18">
        <v>567.35</v>
      </c>
      <c r="L115" s="18">
        <v>567.35</v>
      </c>
      <c r="M115" s="18"/>
      <c r="N115" s="18"/>
      <c r="O115" s="18"/>
      <c r="P115" s="18"/>
      <c r="Q115" s="18">
        <v>41</v>
      </c>
      <c r="R115" s="18">
        <v>0</v>
      </c>
      <c r="S115" s="8" t="s">
        <v>580</v>
      </c>
      <c r="T115" s="8" t="s">
        <v>506</v>
      </c>
      <c r="U115" s="8" t="s">
        <v>76</v>
      </c>
      <c r="V115" s="8" t="s">
        <v>505</v>
      </c>
      <c r="W115" s="8" t="s">
        <v>399</v>
      </c>
      <c r="X115" s="18" t="s">
        <v>261</v>
      </c>
      <c r="Y115" s="18" t="s">
        <v>77</v>
      </c>
      <c r="Z115" s="30"/>
    </row>
    <row r="116" spans="1:26" ht="37.5" customHeight="1" x14ac:dyDescent="0.25">
      <c r="A116" s="150">
        <v>17</v>
      </c>
      <c r="B116" s="163">
        <v>3</v>
      </c>
      <c r="C116" s="103" t="s">
        <v>565</v>
      </c>
      <c r="D116" s="103" t="s">
        <v>356</v>
      </c>
      <c r="E116" s="169">
        <v>6901.3</v>
      </c>
      <c r="F116" s="169">
        <v>690.1</v>
      </c>
      <c r="G116" s="169">
        <v>6211.2</v>
      </c>
      <c r="H116" s="169">
        <v>0</v>
      </c>
      <c r="I116" s="169">
        <v>0</v>
      </c>
      <c r="J116" s="169">
        <v>0</v>
      </c>
      <c r="K116" s="172">
        <v>4740.8</v>
      </c>
      <c r="L116" s="172">
        <v>474.1</v>
      </c>
      <c r="M116" s="172">
        <v>4266.7</v>
      </c>
      <c r="N116" s="169">
        <v>0</v>
      </c>
      <c r="O116" s="169">
        <v>0</v>
      </c>
      <c r="P116" s="169">
        <v>0</v>
      </c>
      <c r="Q116" s="169">
        <v>313</v>
      </c>
      <c r="R116" s="169">
        <v>263</v>
      </c>
      <c r="S116" s="169" t="s">
        <v>64</v>
      </c>
      <c r="T116" s="103" t="s">
        <v>382</v>
      </c>
      <c r="U116" s="103" t="s">
        <v>26</v>
      </c>
      <c r="V116" s="103" t="s">
        <v>502</v>
      </c>
      <c r="W116" s="19"/>
      <c r="X116" s="103" t="s">
        <v>261</v>
      </c>
      <c r="Y116" s="144" t="s">
        <v>504</v>
      </c>
      <c r="Z116" s="145"/>
    </row>
    <row r="117" spans="1:26" x14ac:dyDescent="0.25">
      <c r="A117" s="150"/>
      <c r="B117" s="164"/>
      <c r="C117" s="104"/>
      <c r="D117" s="104"/>
      <c r="E117" s="170"/>
      <c r="F117" s="170"/>
      <c r="G117" s="170"/>
      <c r="H117" s="170"/>
      <c r="I117" s="170"/>
      <c r="J117" s="170"/>
      <c r="K117" s="173"/>
      <c r="L117" s="173"/>
      <c r="M117" s="173"/>
      <c r="N117" s="170"/>
      <c r="O117" s="170"/>
      <c r="P117" s="170"/>
      <c r="Q117" s="170"/>
      <c r="R117" s="170"/>
      <c r="S117" s="170"/>
      <c r="T117" s="104"/>
      <c r="U117" s="104"/>
      <c r="V117" s="104"/>
      <c r="W117" s="104" t="s">
        <v>503</v>
      </c>
      <c r="X117" s="104"/>
      <c r="Y117" s="144"/>
      <c r="Z117" s="145"/>
    </row>
    <row r="118" spans="1:26" x14ac:dyDescent="0.25">
      <c r="A118" s="150"/>
      <c r="B118" s="164"/>
      <c r="C118" s="104"/>
      <c r="D118" s="104"/>
      <c r="E118" s="170"/>
      <c r="F118" s="170"/>
      <c r="G118" s="170"/>
      <c r="H118" s="170"/>
      <c r="I118" s="170"/>
      <c r="J118" s="170"/>
      <c r="K118" s="173"/>
      <c r="L118" s="173"/>
      <c r="M118" s="173"/>
      <c r="N118" s="170"/>
      <c r="O118" s="170"/>
      <c r="P118" s="170"/>
      <c r="Q118" s="170"/>
      <c r="R118" s="170"/>
      <c r="S118" s="170"/>
      <c r="T118" s="104"/>
      <c r="U118" s="104"/>
      <c r="V118" s="104"/>
      <c r="W118" s="104"/>
      <c r="X118" s="104"/>
      <c r="Y118" s="144"/>
      <c r="Z118" s="145"/>
    </row>
    <row r="119" spans="1:26" x14ac:dyDescent="0.25">
      <c r="A119" s="150"/>
      <c r="B119" s="164"/>
      <c r="C119" s="104"/>
      <c r="D119" s="104"/>
      <c r="E119" s="170"/>
      <c r="F119" s="170"/>
      <c r="G119" s="170"/>
      <c r="H119" s="170"/>
      <c r="I119" s="170"/>
      <c r="J119" s="170"/>
      <c r="K119" s="173"/>
      <c r="L119" s="173"/>
      <c r="M119" s="173"/>
      <c r="N119" s="170"/>
      <c r="O119" s="170"/>
      <c r="P119" s="170"/>
      <c r="Q119" s="170"/>
      <c r="R119" s="170"/>
      <c r="S119" s="170"/>
      <c r="T119" s="104"/>
      <c r="U119" s="104"/>
      <c r="V119" s="104"/>
      <c r="W119" s="104"/>
      <c r="X119" s="104"/>
      <c r="Y119" s="144"/>
      <c r="Z119" s="145"/>
    </row>
    <row r="120" spans="1:26" x14ac:dyDescent="0.25">
      <c r="A120" s="150"/>
      <c r="B120" s="164"/>
      <c r="C120" s="104"/>
      <c r="D120" s="104"/>
      <c r="E120" s="170"/>
      <c r="F120" s="170"/>
      <c r="G120" s="170"/>
      <c r="H120" s="170"/>
      <c r="I120" s="170"/>
      <c r="J120" s="170"/>
      <c r="K120" s="173"/>
      <c r="L120" s="173"/>
      <c r="M120" s="173"/>
      <c r="N120" s="170"/>
      <c r="O120" s="170"/>
      <c r="P120" s="170"/>
      <c r="Q120" s="170"/>
      <c r="R120" s="170"/>
      <c r="S120" s="170"/>
      <c r="T120" s="104"/>
      <c r="U120" s="104"/>
      <c r="V120" s="104"/>
      <c r="W120" s="104"/>
      <c r="X120" s="104"/>
      <c r="Y120" s="144"/>
      <c r="Z120" s="145"/>
    </row>
    <row r="121" spans="1:26" x14ac:dyDescent="0.25">
      <c r="A121" s="150"/>
      <c r="B121" s="164"/>
      <c r="C121" s="104"/>
      <c r="D121" s="104"/>
      <c r="E121" s="170"/>
      <c r="F121" s="170"/>
      <c r="G121" s="170"/>
      <c r="H121" s="170"/>
      <c r="I121" s="170"/>
      <c r="J121" s="170"/>
      <c r="K121" s="173"/>
      <c r="L121" s="173"/>
      <c r="M121" s="173"/>
      <c r="N121" s="170"/>
      <c r="O121" s="170"/>
      <c r="P121" s="170"/>
      <c r="Q121" s="170"/>
      <c r="R121" s="170"/>
      <c r="S121" s="170"/>
      <c r="T121" s="104"/>
      <c r="U121" s="104"/>
      <c r="V121" s="104"/>
      <c r="W121" s="104"/>
      <c r="X121" s="104"/>
      <c r="Y121" s="144"/>
      <c r="Z121" s="145"/>
    </row>
    <row r="122" spans="1:26" x14ac:dyDescent="0.25">
      <c r="A122" s="150"/>
      <c r="B122" s="164"/>
      <c r="C122" s="104"/>
      <c r="D122" s="104"/>
      <c r="E122" s="170"/>
      <c r="F122" s="170"/>
      <c r="G122" s="170"/>
      <c r="H122" s="170"/>
      <c r="I122" s="170"/>
      <c r="J122" s="170"/>
      <c r="K122" s="173"/>
      <c r="L122" s="173"/>
      <c r="M122" s="173"/>
      <c r="N122" s="170"/>
      <c r="O122" s="170"/>
      <c r="P122" s="170"/>
      <c r="Q122" s="170"/>
      <c r="R122" s="170"/>
      <c r="S122" s="170"/>
      <c r="T122" s="104"/>
      <c r="U122" s="104"/>
      <c r="V122" s="104"/>
      <c r="W122" s="104"/>
      <c r="X122" s="104"/>
      <c r="Y122" s="144"/>
      <c r="Z122" s="145"/>
    </row>
    <row r="123" spans="1:26" x14ac:dyDescent="0.25">
      <c r="A123" s="150"/>
      <c r="B123" s="164"/>
      <c r="C123" s="104"/>
      <c r="D123" s="104"/>
      <c r="E123" s="170"/>
      <c r="F123" s="170"/>
      <c r="G123" s="170"/>
      <c r="H123" s="170"/>
      <c r="I123" s="170"/>
      <c r="J123" s="170"/>
      <c r="K123" s="173"/>
      <c r="L123" s="173"/>
      <c r="M123" s="173"/>
      <c r="N123" s="170"/>
      <c r="O123" s="170"/>
      <c r="P123" s="170"/>
      <c r="Q123" s="170"/>
      <c r="R123" s="170"/>
      <c r="S123" s="170"/>
      <c r="T123" s="104"/>
      <c r="U123" s="104"/>
      <c r="V123" s="104"/>
      <c r="W123" s="104"/>
      <c r="X123" s="104"/>
      <c r="Y123" s="144"/>
      <c r="Z123" s="145"/>
    </row>
    <row r="124" spans="1:26" x14ac:dyDescent="0.25">
      <c r="A124" s="150"/>
      <c r="B124" s="164"/>
      <c r="C124" s="104"/>
      <c r="D124" s="104"/>
      <c r="E124" s="170"/>
      <c r="F124" s="170"/>
      <c r="G124" s="170"/>
      <c r="H124" s="170"/>
      <c r="I124" s="170"/>
      <c r="J124" s="170"/>
      <c r="K124" s="173"/>
      <c r="L124" s="173"/>
      <c r="M124" s="173"/>
      <c r="N124" s="170"/>
      <c r="O124" s="170"/>
      <c r="P124" s="170"/>
      <c r="Q124" s="170"/>
      <c r="R124" s="170"/>
      <c r="S124" s="170"/>
      <c r="T124" s="104"/>
      <c r="U124" s="104"/>
      <c r="V124" s="104"/>
      <c r="W124" s="104"/>
      <c r="X124" s="104"/>
      <c r="Y124" s="144"/>
      <c r="Z124" s="145"/>
    </row>
    <row r="125" spans="1:26" ht="24.75" customHeight="1" x14ac:dyDescent="0.25">
      <c r="A125" s="150"/>
      <c r="B125" s="164"/>
      <c r="C125" s="104"/>
      <c r="D125" s="104"/>
      <c r="E125" s="170"/>
      <c r="F125" s="170"/>
      <c r="G125" s="170"/>
      <c r="H125" s="170"/>
      <c r="I125" s="170"/>
      <c r="J125" s="170"/>
      <c r="K125" s="173"/>
      <c r="L125" s="173"/>
      <c r="M125" s="173"/>
      <c r="N125" s="170"/>
      <c r="O125" s="170"/>
      <c r="P125" s="170"/>
      <c r="Q125" s="170"/>
      <c r="R125" s="170"/>
      <c r="S125" s="170"/>
      <c r="T125" s="104"/>
      <c r="U125" s="104"/>
      <c r="V125" s="104"/>
      <c r="W125" s="104"/>
      <c r="X125" s="104"/>
      <c r="Y125" s="144"/>
      <c r="Z125" s="145"/>
    </row>
    <row r="126" spans="1:26" x14ac:dyDescent="0.25">
      <c r="A126" s="150"/>
      <c r="B126" s="165"/>
      <c r="C126" s="105"/>
      <c r="D126" s="105"/>
      <c r="E126" s="171"/>
      <c r="F126" s="171"/>
      <c r="G126" s="171"/>
      <c r="H126" s="171"/>
      <c r="I126" s="171"/>
      <c r="J126" s="171"/>
      <c r="K126" s="174"/>
      <c r="L126" s="174"/>
      <c r="M126" s="174"/>
      <c r="N126" s="171"/>
      <c r="O126" s="171"/>
      <c r="P126" s="171"/>
      <c r="Q126" s="171"/>
      <c r="R126" s="171"/>
      <c r="S126" s="171"/>
      <c r="T126" s="105"/>
      <c r="U126" s="105"/>
      <c r="V126" s="105"/>
      <c r="W126" s="21"/>
      <c r="X126" s="105"/>
      <c r="Y126" s="144"/>
      <c r="Z126" s="145"/>
    </row>
    <row r="127" spans="1:26" x14ac:dyDescent="0.25">
      <c r="A127" s="98"/>
      <c r="B127" s="82"/>
      <c r="C127" s="31" t="s">
        <v>66</v>
      </c>
      <c r="D127" s="31"/>
      <c r="E127" s="28">
        <f>SUM(E105:E126)</f>
        <v>10202.799999999999</v>
      </c>
      <c r="F127" s="28">
        <f t="shared" ref="F127:Q127" si="1">SUM(F105:F126)</f>
        <v>3183.6</v>
      </c>
      <c r="G127" s="28">
        <f t="shared" si="1"/>
        <v>6671.2</v>
      </c>
      <c r="H127" s="28">
        <f t="shared" si="1"/>
        <v>0</v>
      </c>
      <c r="I127" s="28">
        <f t="shared" si="1"/>
        <v>0</v>
      </c>
      <c r="J127" s="28">
        <f t="shared" si="1"/>
        <v>0</v>
      </c>
      <c r="K127" s="28">
        <f t="shared" si="1"/>
        <v>7916.25</v>
      </c>
      <c r="L127" s="28">
        <f t="shared" si="1"/>
        <v>3342.5499999999997</v>
      </c>
      <c r="M127" s="28">
        <f t="shared" si="1"/>
        <v>4573.7</v>
      </c>
      <c r="N127" s="28">
        <f t="shared" si="1"/>
        <v>0</v>
      </c>
      <c r="O127" s="28">
        <f t="shared" si="1"/>
        <v>0</v>
      </c>
      <c r="P127" s="28">
        <f t="shared" si="1"/>
        <v>0</v>
      </c>
      <c r="Q127" s="28">
        <f t="shared" si="1"/>
        <v>527</v>
      </c>
      <c r="R127" s="28">
        <f>SUM(R115:R116)</f>
        <v>263</v>
      </c>
      <c r="S127" s="32"/>
      <c r="T127" s="33"/>
      <c r="U127" s="33"/>
      <c r="V127" s="33"/>
      <c r="W127" s="33" t="s">
        <v>395</v>
      </c>
      <c r="X127" s="33"/>
      <c r="Y127" s="33"/>
      <c r="Z127" s="33"/>
    </row>
    <row r="128" spans="1:26" ht="15.75" customHeight="1" x14ac:dyDescent="0.25">
      <c r="A128" s="177"/>
      <c r="B128" s="137" t="s">
        <v>1</v>
      </c>
      <c r="C128" s="114" t="s">
        <v>0</v>
      </c>
      <c r="D128" s="114" t="s">
        <v>130</v>
      </c>
      <c r="E128" s="123" t="s">
        <v>9</v>
      </c>
      <c r="F128" s="124"/>
      <c r="G128" s="124"/>
      <c r="H128" s="124"/>
      <c r="I128" s="124"/>
      <c r="J128" s="124"/>
      <c r="K128" s="124"/>
      <c r="L128" s="124"/>
      <c r="M128" s="124"/>
      <c r="N128" s="124"/>
      <c r="O128" s="124"/>
      <c r="P128" s="125"/>
      <c r="Q128" s="123" t="s">
        <v>10</v>
      </c>
      <c r="R128" s="125"/>
      <c r="S128" s="114" t="s">
        <v>57</v>
      </c>
      <c r="T128" s="114" t="s">
        <v>13</v>
      </c>
      <c r="U128" s="114" t="s">
        <v>14</v>
      </c>
      <c r="V128" s="114" t="s">
        <v>15</v>
      </c>
      <c r="W128" s="13" t="s">
        <v>396</v>
      </c>
      <c r="X128" s="114" t="s">
        <v>207</v>
      </c>
      <c r="Y128" s="141" t="s">
        <v>208</v>
      </c>
      <c r="Z128" s="141" t="s">
        <v>133</v>
      </c>
    </row>
    <row r="129" spans="1:26" ht="48" customHeight="1" x14ac:dyDescent="0.25">
      <c r="A129" s="177"/>
      <c r="B129" s="138"/>
      <c r="C129" s="115"/>
      <c r="D129" s="115"/>
      <c r="E129" s="123" t="s">
        <v>327</v>
      </c>
      <c r="F129" s="124"/>
      <c r="G129" s="124"/>
      <c r="H129" s="124"/>
      <c r="I129" s="124"/>
      <c r="J129" s="125"/>
      <c r="K129" s="123" t="s">
        <v>328</v>
      </c>
      <c r="L129" s="124"/>
      <c r="M129" s="124"/>
      <c r="N129" s="124"/>
      <c r="O129" s="124"/>
      <c r="P129" s="125"/>
      <c r="Q129" s="114" t="s">
        <v>11</v>
      </c>
      <c r="R129" s="114" t="s">
        <v>12</v>
      </c>
      <c r="S129" s="115"/>
      <c r="T129" s="115"/>
      <c r="U129" s="115"/>
      <c r="V129" s="115"/>
      <c r="W129" s="14" t="s">
        <v>397</v>
      </c>
      <c r="X129" s="115"/>
      <c r="Y129" s="141"/>
      <c r="Z129" s="141"/>
    </row>
    <row r="130" spans="1:26" x14ac:dyDescent="0.25">
      <c r="A130" s="177"/>
      <c r="B130" s="139"/>
      <c r="C130" s="116"/>
      <c r="D130" s="115"/>
      <c r="E130" s="15" t="s">
        <v>8</v>
      </c>
      <c r="F130" s="15" t="s">
        <v>4</v>
      </c>
      <c r="G130" s="16" t="s">
        <v>5</v>
      </c>
      <c r="H130" s="16" t="s">
        <v>6</v>
      </c>
      <c r="I130" s="16" t="s">
        <v>23</v>
      </c>
      <c r="J130" s="16" t="s">
        <v>7</v>
      </c>
      <c r="K130" s="16" t="s">
        <v>8</v>
      </c>
      <c r="L130" s="16" t="s">
        <v>4</v>
      </c>
      <c r="M130" s="16" t="s">
        <v>5</v>
      </c>
      <c r="N130" s="16" t="s">
        <v>6</v>
      </c>
      <c r="O130" s="16" t="s">
        <v>23</v>
      </c>
      <c r="P130" s="16" t="s">
        <v>7</v>
      </c>
      <c r="Q130" s="116"/>
      <c r="R130" s="116"/>
      <c r="S130" s="116"/>
      <c r="T130" s="116"/>
      <c r="U130" s="116"/>
      <c r="V130" s="116"/>
      <c r="W130" s="17" t="s">
        <v>398</v>
      </c>
      <c r="X130" s="116"/>
      <c r="Y130" s="141"/>
      <c r="Z130" s="141"/>
    </row>
    <row r="131" spans="1:26" x14ac:dyDescent="0.25">
      <c r="A131" s="70"/>
      <c r="B131" s="71">
        <v>1</v>
      </c>
      <c r="C131" s="16">
        <v>2</v>
      </c>
      <c r="D131" s="116"/>
      <c r="E131" s="16">
        <v>3</v>
      </c>
      <c r="F131" s="16">
        <v>4</v>
      </c>
      <c r="G131" s="16">
        <v>5</v>
      </c>
      <c r="H131" s="16">
        <v>6</v>
      </c>
      <c r="I131" s="16">
        <v>7</v>
      </c>
      <c r="J131" s="16">
        <v>8</v>
      </c>
      <c r="K131" s="16">
        <v>9</v>
      </c>
      <c r="L131" s="16">
        <v>10</v>
      </c>
      <c r="M131" s="16">
        <v>11</v>
      </c>
      <c r="N131" s="16">
        <v>12</v>
      </c>
      <c r="O131" s="16">
        <v>13</v>
      </c>
      <c r="P131" s="16">
        <v>14</v>
      </c>
      <c r="Q131" s="16">
        <v>15</v>
      </c>
      <c r="R131" s="16">
        <v>16</v>
      </c>
      <c r="S131" s="16">
        <v>17</v>
      </c>
      <c r="T131" s="16">
        <v>18</v>
      </c>
      <c r="U131" s="16">
        <v>19</v>
      </c>
      <c r="V131" s="15">
        <v>20</v>
      </c>
      <c r="W131" s="16">
        <v>21</v>
      </c>
      <c r="X131" s="16">
        <v>21</v>
      </c>
      <c r="Y131" s="16">
        <v>21</v>
      </c>
      <c r="Z131" s="16"/>
    </row>
    <row r="132" spans="1:26" x14ac:dyDescent="0.25">
      <c r="A132" s="95"/>
      <c r="B132" s="74"/>
      <c r="C132" s="24"/>
      <c r="D132" s="24"/>
      <c r="E132" s="166" t="s">
        <v>72</v>
      </c>
      <c r="F132" s="167"/>
      <c r="G132" s="167"/>
      <c r="H132" s="167"/>
      <c r="I132" s="167"/>
      <c r="J132" s="167"/>
      <c r="K132" s="167"/>
      <c r="L132" s="167"/>
      <c r="M132" s="167"/>
      <c r="N132" s="167"/>
      <c r="O132" s="167"/>
      <c r="P132" s="167"/>
      <c r="Q132" s="167"/>
      <c r="R132" s="167"/>
      <c r="S132" s="167"/>
      <c r="T132" s="167"/>
      <c r="U132" s="167"/>
      <c r="V132" s="168"/>
      <c r="W132" s="24"/>
      <c r="X132" s="24"/>
      <c r="Y132" s="24"/>
      <c r="Z132" s="24"/>
    </row>
    <row r="133" spans="1:26" ht="15" customHeight="1" x14ac:dyDescent="0.25">
      <c r="A133" s="150">
        <v>18</v>
      </c>
      <c r="B133" s="163" t="s">
        <v>17</v>
      </c>
      <c r="C133" s="103" t="s">
        <v>112</v>
      </c>
      <c r="D133" s="103" t="s">
        <v>163</v>
      </c>
      <c r="E133" s="103">
        <v>577.6</v>
      </c>
      <c r="F133" s="103">
        <v>577.6</v>
      </c>
      <c r="G133" s="103">
        <v>0</v>
      </c>
      <c r="H133" s="103">
        <v>0</v>
      </c>
      <c r="I133" s="103">
        <v>0</v>
      </c>
      <c r="J133" s="103">
        <v>0</v>
      </c>
      <c r="K133" s="103">
        <v>577.6</v>
      </c>
      <c r="L133" s="103">
        <v>577.6</v>
      </c>
      <c r="M133" s="103">
        <v>0</v>
      </c>
      <c r="N133" s="103">
        <v>0</v>
      </c>
      <c r="O133" s="103">
        <v>0</v>
      </c>
      <c r="P133" s="103">
        <v>0</v>
      </c>
      <c r="Q133" s="103">
        <v>50</v>
      </c>
      <c r="R133" s="103">
        <v>35</v>
      </c>
      <c r="S133" s="103" t="s">
        <v>541</v>
      </c>
      <c r="T133" s="103" t="s">
        <v>19</v>
      </c>
      <c r="U133" s="103" t="s">
        <v>20</v>
      </c>
      <c r="V133" s="103" t="s">
        <v>55</v>
      </c>
      <c r="W133" s="103" t="s">
        <v>21</v>
      </c>
      <c r="X133" s="103" t="s">
        <v>241</v>
      </c>
      <c r="Y133" s="144" t="s">
        <v>242</v>
      </c>
      <c r="Z133" s="144" t="s">
        <v>225</v>
      </c>
    </row>
    <row r="134" spans="1:26" x14ac:dyDescent="0.25">
      <c r="A134" s="150"/>
      <c r="B134" s="16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44"/>
      <c r="Z134" s="144"/>
    </row>
    <row r="135" spans="1:26" x14ac:dyDescent="0.25">
      <c r="A135" s="150"/>
      <c r="B135" s="16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44"/>
      <c r="Z135" s="144"/>
    </row>
    <row r="136" spans="1:26" x14ac:dyDescent="0.25">
      <c r="A136" s="150"/>
      <c r="B136" s="16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44"/>
      <c r="Z136" s="144"/>
    </row>
    <row r="137" spans="1:26" x14ac:dyDescent="0.25">
      <c r="A137" s="150"/>
      <c r="B137" s="16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44"/>
      <c r="Z137" s="144"/>
    </row>
    <row r="138" spans="1:26" ht="36.75" customHeight="1" x14ac:dyDescent="0.25">
      <c r="A138" s="150"/>
      <c r="B138" s="16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44"/>
      <c r="Z138" s="144"/>
    </row>
    <row r="139" spans="1:26" ht="15" customHeight="1" x14ac:dyDescent="0.25">
      <c r="A139" s="150"/>
      <c r="B139" s="16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44"/>
      <c r="Z139" s="144"/>
    </row>
    <row r="140" spans="1:26" x14ac:dyDescent="0.25">
      <c r="A140" s="150"/>
      <c r="B140" s="16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44"/>
      <c r="Z140" s="144"/>
    </row>
    <row r="141" spans="1:26" x14ac:dyDescent="0.25">
      <c r="A141" s="150"/>
      <c r="B141" s="16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44"/>
      <c r="Z141" s="144"/>
    </row>
    <row r="142" spans="1:26" x14ac:dyDescent="0.25">
      <c r="A142" s="150"/>
      <c r="B142" s="16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44"/>
      <c r="Z142" s="144"/>
    </row>
    <row r="143" spans="1:26" x14ac:dyDescent="0.25">
      <c r="A143" s="150"/>
      <c r="B143" s="16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44"/>
      <c r="Z143" s="144"/>
    </row>
    <row r="144" spans="1:26" ht="94.5" customHeight="1" x14ac:dyDescent="0.25">
      <c r="A144" s="96">
        <v>19</v>
      </c>
      <c r="B144" s="80" t="s">
        <v>18</v>
      </c>
      <c r="C144" s="8" t="s">
        <v>266</v>
      </c>
      <c r="D144" s="20" t="s">
        <v>163</v>
      </c>
      <c r="E144" s="8">
        <v>517.4</v>
      </c>
      <c r="F144" s="8">
        <v>467.4</v>
      </c>
      <c r="G144" s="8">
        <v>0.5</v>
      </c>
      <c r="H144" s="8">
        <v>0</v>
      </c>
      <c r="I144" s="8">
        <v>0</v>
      </c>
      <c r="J144" s="8">
        <v>0</v>
      </c>
      <c r="K144" s="8">
        <v>517.4</v>
      </c>
      <c r="L144" s="8">
        <v>467.4</v>
      </c>
      <c r="M144" s="8">
        <v>0.5</v>
      </c>
      <c r="N144" s="8">
        <v>0</v>
      </c>
      <c r="O144" s="8">
        <v>0</v>
      </c>
      <c r="P144" s="8">
        <v>0</v>
      </c>
      <c r="Q144" s="8">
        <v>48</v>
      </c>
      <c r="R144" s="8">
        <v>24</v>
      </c>
      <c r="S144" s="8" t="s">
        <v>145</v>
      </c>
      <c r="T144" s="8" t="s">
        <v>542</v>
      </c>
      <c r="U144" s="8" t="s">
        <v>149</v>
      </c>
      <c r="V144" s="8" t="s">
        <v>400</v>
      </c>
      <c r="W144" s="8" t="s">
        <v>493</v>
      </c>
      <c r="X144" s="8" t="s">
        <v>241</v>
      </c>
      <c r="Y144" s="8" t="s">
        <v>267</v>
      </c>
      <c r="Z144" s="8" t="s">
        <v>268</v>
      </c>
    </row>
    <row r="145" spans="1:26" x14ac:dyDescent="0.25">
      <c r="A145" s="98"/>
      <c r="B145" s="83"/>
      <c r="C145" s="34" t="s">
        <v>71</v>
      </c>
      <c r="D145" s="34"/>
      <c r="E145" s="34">
        <f>SUM(E133:E144)</f>
        <v>1095</v>
      </c>
      <c r="F145" s="34">
        <f t="shared" ref="F145:R145" si="2">SUM(F133:F144)</f>
        <v>1045</v>
      </c>
      <c r="G145" s="34">
        <f t="shared" si="2"/>
        <v>0.5</v>
      </c>
      <c r="H145" s="34">
        <f t="shared" si="2"/>
        <v>0</v>
      </c>
      <c r="I145" s="34">
        <f t="shared" si="2"/>
        <v>0</v>
      </c>
      <c r="J145" s="34">
        <f t="shared" si="2"/>
        <v>0</v>
      </c>
      <c r="K145" s="34">
        <f t="shared" si="2"/>
        <v>1095</v>
      </c>
      <c r="L145" s="34">
        <f t="shared" si="2"/>
        <v>1045</v>
      </c>
      <c r="M145" s="34">
        <f t="shared" si="2"/>
        <v>0.5</v>
      </c>
      <c r="N145" s="34">
        <f t="shared" si="2"/>
        <v>0</v>
      </c>
      <c r="O145" s="34">
        <f t="shared" si="2"/>
        <v>0</v>
      </c>
      <c r="P145" s="34">
        <f t="shared" si="2"/>
        <v>0</v>
      </c>
      <c r="Q145" s="34">
        <f t="shared" si="2"/>
        <v>98</v>
      </c>
      <c r="R145" s="34">
        <f t="shared" si="2"/>
        <v>59</v>
      </c>
      <c r="S145" s="34"/>
      <c r="T145" s="34"/>
      <c r="U145" s="34"/>
      <c r="V145" s="34"/>
      <c r="W145" s="34"/>
      <c r="X145" s="34"/>
      <c r="Y145" s="34"/>
      <c r="Z145" s="34"/>
    </row>
    <row r="146" spans="1:26" ht="15.75" customHeight="1" x14ac:dyDescent="0.25">
      <c r="A146" s="177"/>
      <c r="B146" s="137" t="s">
        <v>1</v>
      </c>
      <c r="C146" s="114" t="s">
        <v>0</v>
      </c>
      <c r="D146" s="114" t="s">
        <v>130</v>
      </c>
      <c r="E146" s="123" t="s">
        <v>9</v>
      </c>
      <c r="F146" s="124"/>
      <c r="G146" s="124"/>
      <c r="H146" s="124"/>
      <c r="I146" s="124"/>
      <c r="J146" s="124"/>
      <c r="K146" s="124"/>
      <c r="L146" s="124"/>
      <c r="M146" s="124"/>
      <c r="N146" s="124"/>
      <c r="O146" s="124"/>
      <c r="P146" s="125"/>
      <c r="Q146" s="123" t="s">
        <v>10</v>
      </c>
      <c r="R146" s="125"/>
      <c r="S146" s="114" t="s">
        <v>57</v>
      </c>
      <c r="T146" s="114" t="s">
        <v>13</v>
      </c>
      <c r="U146" s="114" t="s">
        <v>14</v>
      </c>
      <c r="V146" s="114" t="s">
        <v>15</v>
      </c>
      <c r="W146" s="114" t="s">
        <v>16</v>
      </c>
      <c r="X146" s="114" t="s">
        <v>207</v>
      </c>
      <c r="Y146" s="141" t="s">
        <v>208</v>
      </c>
      <c r="Z146" s="114" t="s">
        <v>133</v>
      </c>
    </row>
    <row r="147" spans="1:26" ht="38.25" customHeight="1" x14ac:dyDescent="0.25">
      <c r="A147" s="177"/>
      <c r="B147" s="138"/>
      <c r="C147" s="115"/>
      <c r="D147" s="115"/>
      <c r="E147" s="123" t="s">
        <v>2</v>
      </c>
      <c r="F147" s="124"/>
      <c r="G147" s="124"/>
      <c r="H147" s="124"/>
      <c r="I147" s="124"/>
      <c r="J147" s="125"/>
      <c r="K147" s="123" t="s">
        <v>328</v>
      </c>
      <c r="L147" s="124"/>
      <c r="M147" s="124"/>
      <c r="N147" s="124"/>
      <c r="O147" s="124"/>
      <c r="P147" s="125"/>
      <c r="Q147" s="114" t="s">
        <v>11</v>
      </c>
      <c r="R147" s="114" t="s">
        <v>12</v>
      </c>
      <c r="S147" s="115"/>
      <c r="T147" s="115"/>
      <c r="U147" s="115"/>
      <c r="V147" s="115"/>
      <c r="W147" s="115"/>
      <c r="X147" s="115"/>
      <c r="Y147" s="141"/>
      <c r="Z147" s="115"/>
    </row>
    <row r="148" spans="1:26" x14ac:dyDescent="0.25">
      <c r="A148" s="177"/>
      <c r="B148" s="139"/>
      <c r="C148" s="116"/>
      <c r="D148" s="115"/>
      <c r="E148" s="15" t="s">
        <v>8</v>
      </c>
      <c r="F148" s="15" t="s">
        <v>4</v>
      </c>
      <c r="G148" s="16" t="s">
        <v>5</v>
      </c>
      <c r="H148" s="16" t="s">
        <v>6</v>
      </c>
      <c r="I148" s="16" t="s">
        <v>23</v>
      </c>
      <c r="J148" s="16" t="s">
        <v>7</v>
      </c>
      <c r="K148" s="16" t="s">
        <v>8</v>
      </c>
      <c r="L148" s="16" t="s">
        <v>4</v>
      </c>
      <c r="M148" s="16" t="s">
        <v>5</v>
      </c>
      <c r="N148" s="16" t="s">
        <v>6</v>
      </c>
      <c r="O148" s="16" t="s">
        <v>23</v>
      </c>
      <c r="P148" s="16" t="s">
        <v>7</v>
      </c>
      <c r="Q148" s="116"/>
      <c r="R148" s="116"/>
      <c r="S148" s="116"/>
      <c r="T148" s="116"/>
      <c r="U148" s="116"/>
      <c r="V148" s="116"/>
      <c r="W148" s="116"/>
      <c r="X148" s="116"/>
      <c r="Y148" s="141"/>
      <c r="Z148" s="116"/>
    </row>
    <row r="149" spans="1:26" x14ac:dyDescent="0.25">
      <c r="A149" s="70"/>
      <c r="B149" s="71">
        <v>1</v>
      </c>
      <c r="C149" s="70">
        <v>2</v>
      </c>
      <c r="D149" s="116"/>
      <c r="E149" s="70">
        <v>3</v>
      </c>
      <c r="F149" s="70">
        <v>4</v>
      </c>
      <c r="G149" s="70">
        <v>5</v>
      </c>
      <c r="H149" s="70">
        <v>6</v>
      </c>
      <c r="I149" s="70">
        <v>7</v>
      </c>
      <c r="J149" s="70">
        <v>8</v>
      </c>
      <c r="K149" s="70">
        <v>9</v>
      </c>
      <c r="L149" s="70">
        <v>10</v>
      </c>
      <c r="M149" s="70">
        <v>11</v>
      </c>
      <c r="N149" s="70">
        <v>12</v>
      </c>
      <c r="O149" s="70">
        <v>13</v>
      </c>
      <c r="P149" s="70">
        <v>14</v>
      </c>
      <c r="Q149" s="70">
        <v>15</v>
      </c>
      <c r="R149" s="70">
        <v>16</v>
      </c>
      <c r="S149" s="70">
        <v>17</v>
      </c>
      <c r="T149" s="70">
        <v>18</v>
      </c>
      <c r="U149" s="70">
        <v>19</v>
      </c>
      <c r="V149" s="72">
        <v>20</v>
      </c>
      <c r="W149" s="70">
        <v>21</v>
      </c>
      <c r="X149" s="70">
        <v>21</v>
      </c>
      <c r="Y149" s="70">
        <v>21</v>
      </c>
      <c r="Z149" s="72"/>
    </row>
    <row r="150" spans="1:26" x14ac:dyDescent="0.25">
      <c r="A150" s="95"/>
      <c r="B150" s="74"/>
      <c r="C150" s="24"/>
      <c r="D150" s="24"/>
      <c r="E150" s="166" t="s">
        <v>73</v>
      </c>
      <c r="F150" s="167"/>
      <c r="G150" s="167"/>
      <c r="H150" s="167"/>
      <c r="I150" s="167"/>
      <c r="J150" s="167"/>
      <c r="K150" s="167"/>
      <c r="L150" s="167"/>
      <c r="M150" s="167"/>
      <c r="N150" s="167"/>
      <c r="O150" s="167"/>
      <c r="P150" s="167"/>
      <c r="Q150" s="167"/>
      <c r="R150" s="167"/>
      <c r="S150" s="167"/>
      <c r="T150" s="167"/>
      <c r="U150" s="167"/>
      <c r="V150" s="168"/>
      <c r="W150" s="24"/>
      <c r="X150" s="24"/>
      <c r="Y150" s="24"/>
      <c r="Z150" s="24"/>
    </row>
    <row r="151" spans="1:26" ht="15" customHeight="1" x14ac:dyDescent="0.25">
      <c r="A151" s="117">
        <v>20</v>
      </c>
      <c r="B151" s="128" t="s">
        <v>17</v>
      </c>
      <c r="C151" s="118" t="s">
        <v>573</v>
      </c>
      <c r="D151" s="118" t="s">
        <v>164</v>
      </c>
      <c r="E151" s="151">
        <v>11409.1</v>
      </c>
      <c r="F151" s="151">
        <v>3422.7</v>
      </c>
      <c r="G151" s="151">
        <v>7986.4</v>
      </c>
      <c r="H151" s="151">
        <v>0</v>
      </c>
      <c r="I151" s="151">
        <v>0</v>
      </c>
      <c r="J151" s="151">
        <v>0</v>
      </c>
      <c r="K151" s="151"/>
      <c r="L151" s="151">
        <v>5163</v>
      </c>
      <c r="M151" s="151">
        <v>2000</v>
      </c>
      <c r="N151" s="151">
        <v>837</v>
      </c>
      <c r="O151" s="151">
        <v>0</v>
      </c>
      <c r="P151" s="151">
        <v>0</v>
      </c>
      <c r="Q151" s="151">
        <v>2500</v>
      </c>
      <c r="R151" s="118">
        <v>350</v>
      </c>
      <c r="S151" s="118" t="s">
        <v>62</v>
      </c>
      <c r="T151" s="118" t="s">
        <v>279</v>
      </c>
      <c r="U151" s="118" t="s">
        <v>97</v>
      </c>
      <c r="V151" s="118" t="s">
        <v>401</v>
      </c>
      <c r="W151" s="118" t="s">
        <v>280</v>
      </c>
      <c r="X151" s="118" t="s">
        <v>239</v>
      </c>
      <c r="Y151" s="118">
        <v>89058933338</v>
      </c>
      <c r="Z151" s="111" t="s">
        <v>393</v>
      </c>
    </row>
    <row r="152" spans="1:26" ht="15" customHeight="1" x14ac:dyDescent="0.25">
      <c r="A152" s="117"/>
      <c r="B152" s="129"/>
      <c r="C152" s="119"/>
      <c r="D152" s="119"/>
      <c r="E152" s="152"/>
      <c r="F152" s="152"/>
      <c r="G152" s="152"/>
      <c r="H152" s="152"/>
      <c r="I152" s="152"/>
      <c r="J152" s="152"/>
      <c r="K152" s="152"/>
      <c r="L152" s="152"/>
      <c r="M152" s="152"/>
      <c r="N152" s="152"/>
      <c r="O152" s="152"/>
      <c r="P152" s="152"/>
      <c r="Q152" s="152"/>
      <c r="R152" s="119"/>
      <c r="S152" s="119"/>
      <c r="T152" s="119"/>
      <c r="U152" s="119"/>
      <c r="V152" s="119"/>
      <c r="W152" s="119"/>
      <c r="X152" s="119"/>
      <c r="Y152" s="119"/>
      <c r="Z152" s="112"/>
    </row>
    <row r="153" spans="1:26" x14ac:dyDescent="0.25">
      <c r="A153" s="117"/>
      <c r="B153" s="129"/>
      <c r="C153" s="119"/>
      <c r="D153" s="119"/>
      <c r="E153" s="152"/>
      <c r="F153" s="152"/>
      <c r="G153" s="152"/>
      <c r="H153" s="152"/>
      <c r="I153" s="152"/>
      <c r="J153" s="152"/>
      <c r="K153" s="152"/>
      <c r="L153" s="152"/>
      <c r="M153" s="152"/>
      <c r="N153" s="152"/>
      <c r="O153" s="152"/>
      <c r="P153" s="152"/>
      <c r="Q153" s="152"/>
      <c r="R153" s="119"/>
      <c r="S153" s="119"/>
      <c r="T153" s="119"/>
      <c r="U153" s="119"/>
      <c r="V153" s="119"/>
      <c r="W153" s="119"/>
      <c r="X153" s="119"/>
      <c r="Y153" s="119"/>
      <c r="Z153" s="112"/>
    </row>
    <row r="154" spans="1:26" x14ac:dyDescent="0.25">
      <c r="A154" s="117"/>
      <c r="B154" s="129"/>
      <c r="C154" s="119"/>
      <c r="D154" s="119"/>
      <c r="E154" s="152"/>
      <c r="F154" s="152"/>
      <c r="G154" s="152"/>
      <c r="H154" s="152"/>
      <c r="I154" s="152"/>
      <c r="J154" s="152"/>
      <c r="K154" s="152"/>
      <c r="L154" s="152"/>
      <c r="M154" s="152"/>
      <c r="N154" s="152"/>
      <c r="O154" s="152"/>
      <c r="P154" s="152"/>
      <c r="Q154" s="152"/>
      <c r="R154" s="119"/>
      <c r="S154" s="119"/>
      <c r="T154" s="119"/>
      <c r="U154" s="119"/>
      <c r="V154" s="119"/>
      <c r="W154" s="119"/>
      <c r="X154" s="119"/>
      <c r="Y154" s="119"/>
      <c r="Z154" s="112"/>
    </row>
    <row r="155" spans="1:26" x14ac:dyDescent="0.25">
      <c r="A155" s="117"/>
      <c r="B155" s="129"/>
      <c r="C155" s="119"/>
      <c r="D155" s="119"/>
      <c r="E155" s="152"/>
      <c r="F155" s="152"/>
      <c r="G155" s="152"/>
      <c r="H155" s="152"/>
      <c r="I155" s="152"/>
      <c r="J155" s="152"/>
      <c r="K155" s="152"/>
      <c r="L155" s="152"/>
      <c r="M155" s="152"/>
      <c r="N155" s="152"/>
      <c r="O155" s="152"/>
      <c r="P155" s="152"/>
      <c r="Q155" s="152"/>
      <c r="R155" s="119"/>
      <c r="S155" s="119"/>
      <c r="T155" s="119"/>
      <c r="U155" s="119"/>
      <c r="V155" s="119"/>
      <c r="W155" s="119"/>
      <c r="X155" s="119"/>
      <c r="Y155" s="119"/>
      <c r="Z155" s="112"/>
    </row>
    <row r="156" spans="1:26" ht="102.75" customHeight="1" x14ac:dyDescent="0.25">
      <c r="A156" s="117"/>
      <c r="B156" s="130"/>
      <c r="C156" s="120"/>
      <c r="D156" s="120"/>
      <c r="E156" s="153"/>
      <c r="F156" s="153"/>
      <c r="G156" s="153"/>
      <c r="H156" s="153"/>
      <c r="I156" s="153"/>
      <c r="J156" s="153"/>
      <c r="K156" s="153"/>
      <c r="L156" s="153"/>
      <c r="M156" s="153"/>
      <c r="N156" s="153"/>
      <c r="O156" s="153"/>
      <c r="P156" s="153"/>
      <c r="Q156" s="153"/>
      <c r="R156" s="120"/>
      <c r="S156" s="120"/>
      <c r="T156" s="120"/>
      <c r="U156" s="120"/>
      <c r="V156" s="120"/>
      <c r="W156" s="120"/>
      <c r="X156" s="120"/>
      <c r="Y156" s="120"/>
      <c r="Z156" s="113"/>
    </row>
    <row r="157" spans="1:26" ht="185.25" customHeight="1" x14ac:dyDescent="0.25">
      <c r="A157" s="96">
        <v>21</v>
      </c>
      <c r="B157" s="75">
        <v>2</v>
      </c>
      <c r="C157" s="8" t="s">
        <v>574</v>
      </c>
      <c r="D157" s="8" t="s">
        <v>164</v>
      </c>
      <c r="E157" s="8">
        <v>1423.2</v>
      </c>
      <c r="F157" s="8">
        <v>1423.2</v>
      </c>
      <c r="G157" s="8">
        <v>0</v>
      </c>
      <c r="H157" s="8">
        <v>0</v>
      </c>
      <c r="I157" s="18">
        <v>0</v>
      </c>
      <c r="J157" s="18">
        <v>0</v>
      </c>
      <c r="K157" s="18">
        <v>547.9</v>
      </c>
      <c r="L157" s="18">
        <v>0</v>
      </c>
      <c r="M157" s="18">
        <v>0</v>
      </c>
      <c r="N157" s="18">
        <v>0</v>
      </c>
      <c r="O157" s="18">
        <v>0</v>
      </c>
      <c r="P157" s="18">
        <v>0</v>
      </c>
      <c r="Q157" s="18">
        <v>105</v>
      </c>
      <c r="R157" s="18">
        <v>33</v>
      </c>
      <c r="S157" s="18" t="s">
        <v>330</v>
      </c>
      <c r="T157" s="8" t="s">
        <v>104</v>
      </c>
      <c r="U157" s="8" t="s">
        <v>75</v>
      </c>
      <c r="V157" s="8" t="s">
        <v>402</v>
      </c>
      <c r="W157" s="8" t="s">
        <v>403</v>
      </c>
      <c r="X157" s="8" t="s">
        <v>239</v>
      </c>
      <c r="Y157" s="8" t="s">
        <v>230</v>
      </c>
      <c r="Z157" s="8" t="s">
        <v>393</v>
      </c>
    </row>
    <row r="158" spans="1:26" ht="102.75" hidden="1" customHeight="1" x14ac:dyDescent="0.25">
      <c r="A158" s="97"/>
      <c r="B158" s="76"/>
      <c r="C158" s="35"/>
      <c r="D158" s="35"/>
      <c r="E158" s="36"/>
      <c r="F158" s="36"/>
      <c r="G158" s="36"/>
      <c r="H158" s="36"/>
      <c r="I158" s="36"/>
      <c r="J158" s="36"/>
      <c r="K158" s="36"/>
      <c r="L158" s="36"/>
      <c r="M158" s="36"/>
      <c r="N158" s="36"/>
      <c r="O158" s="36"/>
      <c r="P158" s="36"/>
      <c r="Q158" s="36"/>
      <c r="R158" s="35"/>
      <c r="S158" s="35"/>
      <c r="T158" s="35"/>
      <c r="U158" s="35"/>
      <c r="V158" s="35"/>
      <c r="W158" s="35"/>
      <c r="X158" s="35"/>
      <c r="Y158" s="35"/>
      <c r="Z158" s="30"/>
    </row>
    <row r="159" spans="1:26" ht="102.75" hidden="1" customHeight="1" x14ac:dyDescent="0.25">
      <c r="A159" s="97"/>
      <c r="B159" s="76"/>
      <c r="C159" s="35"/>
      <c r="D159" s="35"/>
      <c r="E159" s="36"/>
      <c r="F159" s="36"/>
      <c r="G159" s="36"/>
      <c r="H159" s="36"/>
      <c r="I159" s="36"/>
      <c r="J159" s="36"/>
      <c r="K159" s="36"/>
      <c r="L159" s="36"/>
      <c r="M159" s="36"/>
      <c r="N159" s="36"/>
      <c r="O159" s="36"/>
      <c r="P159" s="36"/>
      <c r="Q159" s="36"/>
      <c r="R159" s="35"/>
      <c r="S159" s="35"/>
      <c r="T159" s="35"/>
      <c r="U159" s="35"/>
      <c r="V159" s="35"/>
      <c r="W159" s="35"/>
      <c r="X159" s="35"/>
      <c r="Y159" s="35"/>
      <c r="Z159" s="30"/>
    </row>
    <row r="160" spans="1:26" ht="102.75" hidden="1" customHeight="1" x14ac:dyDescent="0.25">
      <c r="A160" s="97"/>
      <c r="B160" s="76"/>
      <c r="C160" s="35"/>
      <c r="D160" s="35"/>
      <c r="E160" s="36"/>
      <c r="F160" s="36"/>
      <c r="G160" s="36"/>
      <c r="H160" s="36"/>
      <c r="I160" s="36"/>
      <c r="J160" s="36"/>
      <c r="K160" s="36"/>
      <c r="L160" s="36"/>
      <c r="M160" s="36"/>
      <c r="N160" s="36"/>
      <c r="O160" s="36"/>
      <c r="P160" s="36"/>
      <c r="Q160" s="36"/>
      <c r="R160" s="35"/>
      <c r="S160" s="35"/>
      <c r="T160" s="35"/>
      <c r="U160" s="35"/>
      <c r="V160" s="35"/>
      <c r="W160" s="35"/>
      <c r="X160" s="35"/>
      <c r="Y160" s="35"/>
      <c r="Z160" s="30"/>
    </row>
    <row r="161" spans="1:26" ht="102.75" hidden="1" customHeight="1" x14ac:dyDescent="0.25">
      <c r="A161" s="97"/>
      <c r="B161" s="76"/>
      <c r="C161" s="35"/>
      <c r="D161" s="35"/>
      <c r="E161" s="36"/>
      <c r="F161" s="36"/>
      <c r="G161" s="36"/>
      <c r="H161" s="36"/>
      <c r="I161" s="36"/>
      <c r="J161" s="36"/>
      <c r="K161" s="36"/>
      <c r="L161" s="36"/>
      <c r="M161" s="36"/>
      <c r="N161" s="36"/>
      <c r="O161" s="36"/>
      <c r="P161" s="36"/>
      <c r="Q161" s="36"/>
      <c r="R161" s="35"/>
      <c r="S161" s="35"/>
      <c r="T161" s="35"/>
      <c r="U161" s="35"/>
      <c r="V161" s="35"/>
      <c r="W161" s="35"/>
      <c r="X161" s="35"/>
      <c r="Y161" s="35"/>
      <c r="Z161" s="30"/>
    </row>
    <row r="162" spans="1:26" ht="102.75" hidden="1" customHeight="1" x14ac:dyDescent="0.25">
      <c r="A162" s="97"/>
      <c r="B162" s="76"/>
      <c r="C162" s="35"/>
      <c r="D162" s="35"/>
      <c r="E162" s="36"/>
      <c r="F162" s="36"/>
      <c r="G162" s="36"/>
      <c r="H162" s="36"/>
      <c r="I162" s="36"/>
      <c r="J162" s="36"/>
      <c r="K162" s="36"/>
      <c r="L162" s="36"/>
      <c r="M162" s="36"/>
      <c r="N162" s="36"/>
      <c r="O162" s="36"/>
      <c r="P162" s="36"/>
      <c r="Q162" s="36"/>
      <c r="R162" s="35"/>
      <c r="S162" s="35"/>
      <c r="T162" s="35"/>
      <c r="U162" s="35"/>
      <c r="V162" s="35"/>
      <c r="W162" s="35"/>
      <c r="X162" s="35"/>
      <c r="Y162" s="35"/>
      <c r="Z162" s="30"/>
    </row>
    <row r="163" spans="1:26" ht="15" customHeight="1" x14ac:dyDescent="0.25">
      <c r="A163" s="117">
        <v>22</v>
      </c>
      <c r="B163" s="128" t="s">
        <v>22</v>
      </c>
      <c r="C163" s="118" t="s">
        <v>575</v>
      </c>
      <c r="D163" s="118" t="s">
        <v>164</v>
      </c>
      <c r="E163" s="118">
        <v>1563</v>
      </c>
      <c r="F163" s="118">
        <v>0</v>
      </c>
      <c r="G163" s="118">
        <v>614.93700000000001</v>
      </c>
      <c r="H163" s="118">
        <v>0</v>
      </c>
      <c r="I163" s="118">
        <v>0</v>
      </c>
      <c r="J163" s="118">
        <v>0</v>
      </c>
      <c r="K163" s="118">
        <v>938</v>
      </c>
      <c r="L163" s="118">
        <v>0</v>
      </c>
      <c r="M163" s="118">
        <v>0</v>
      </c>
      <c r="N163" s="118">
        <v>0</v>
      </c>
      <c r="O163" s="118">
        <v>0</v>
      </c>
      <c r="P163" s="118">
        <v>0</v>
      </c>
      <c r="Q163" s="118">
        <v>75</v>
      </c>
      <c r="R163" s="118">
        <v>30</v>
      </c>
      <c r="S163" s="118" t="s">
        <v>316</v>
      </c>
      <c r="T163" s="118" t="s">
        <v>568</v>
      </c>
      <c r="U163" s="118" t="s">
        <v>317</v>
      </c>
      <c r="V163" s="118" t="s">
        <v>569</v>
      </c>
      <c r="W163" s="118" t="s">
        <v>281</v>
      </c>
      <c r="X163" s="118" t="s">
        <v>239</v>
      </c>
      <c r="Y163" s="118" t="s">
        <v>231</v>
      </c>
      <c r="Z163" s="142" t="s">
        <v>404</v>
      </c>
    </row>
    <row r="164" spans="1:26" x14ac:dyDescent="0.25">
      <c r="A164" s="117"/>
      <c r="B164" s="12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42"/>
    </row>
    <row r="165" spans="1:26" x14ac:dyDescent="0.25">
      <c r="A165" s="117"/>
      <c r="B165" s="12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42"/>
    </row>
    <row r="166" spans="1:26" x14ac:dyDescent="0.25">
      <c r="A166" s="117"/>
      <c r="B166" s="12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42"/>
    </row>
    <row r="167" spans="1:26" x14ac:dyDescent="0.25">
      <c r="A167" s="117"/>
      <c r="B167" s="12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42"/>
    </row>
    <row r="168" spans="1:26" x14ac:dyDescent="0.25">
      <c r="A168" s="117"/>
      <c r="B168" s="12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42"/>
    </row>
    <row r="169" spans="1:26" ht="47.25" customHeight="1" x14ac:dyDescent="0.25">
      <c r="A169" s="117"/>
      <c r="B169" s="12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42"/>
    </row>
    <row r="170" spans="1:26" ht="60" customHeight="1" x14ac:dyDescent="0.25">
      <c r="A170" s="117"/>
      <c r="B170" s="13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42"/>
    </row>
    <row r="171" spans="1:26" ht="111.75" customHeight="1" x14ac:dyDescent="0.25">
      <c r="A171" s="97">
        <v>23</v>
      </c>
      <c r="B171" s="75">
        <v>4</v>
      </c>
      <c r="C171" s="26" t="s">
        <v>510</v>
      </c>
      <c r="D171" s="26" t="s">
        <v>164</v>
      </c>
      <c r="E171" s="26">
        <v>264.2</v>
      </c>
      <c r="F171" s="26">
        <v>264.2</v>
      </c>
      <c r="G171" s="26"/>
      <c r="H171" s="37"/>
      <c r="I171" s="37"/>
      <c r="J171" s="37"/>
      <c r="K171" s="37"/>
      <c r="L171" s="37"/>
      <c r="M171" s="37"/>
      <c r="N171" s="37"/>
      <c r="O171" s="37"/>
      <c r="P171" s="37"/>
      <c r="Q171" s="37">
        <v>35</v>
      </c>
      <c r="R171" s="37"/>
      <c r="S171" s="37" t="s">
        <v>335</v>
      </c>
      <c r="T171" s="37"/>
      <c r="U171" s="37" t="s">
        <v>342</v>
      </c>
      <c r="V171" s="37" t="s">
        <v>343</v>
      </c>
      <c r="W171" s="37"/>
      <c r="X171" s="37"/>
      <c r="Y171" s="37" t="s">
        <v>349</v>
      </c>
      <c r="Z171" s="26"/>
    </row>
    <row r="172" spans="1:26" s="27" customFormat="1" ht="112.5" customHeight="1" x14ac:dyDescent="0.25">
      <c r="A172" s="97">
        <v>24</v>
      </c>
      <c r="B172" s="77">
        <v>5</v>
      </c>
      <c r="C172" s="37" t="s">
        <v>511</v>
      </c>
      <c r="D172" s="35" t="s">
        <v>164</v>
      </c>
      <c r="E172" s="37">
        <v>400.89</v>
      </c>
      <c r="F172" s="37">
        <v>400.89</v>
      </c>
      <c r="G172" s="37">
        <v>0</v>
      </c>
      <c r="H172" s="37">
        <v>0</v>
      </c>
      <c r="I172" s="37">
        <v>0</v>
      </c>
      <c r="J172" s="37">
        <v>0</v>
      </c>
      <c r="K172" s="37">
        <v>0</v>
      </c>
      <c r="L172" s="37">
        <v>0</v>
      </c>
      <c r="M172" s="37">
        <v>0</v>
      </c>
      <c r="N172" s="37">
        <v>0</v>
      </c>
      <c r="O172" s="37">
        <v>0</v>
      </c>
      <c r="P172" s="37">
        <v>0</v>
      </c>
      <c r="Q172" s="37">
        <v>17</v>
      </c>
      <c r="R172" s="37">
        <v>17</v>
      </c>
      <c r="S172" s="37" t="s">
        <v>325</v>
      </c>
      <c r="T172" s="37"/>
      <c r="U172" s="37" t="s">
        <v>326</v>
      </c>
      <c r="V172" s="37"/>
      <c r="W172" s="37"/>
      <c r="X172" s="37"/>
      <c r="Y172" s="37" t="s">
        <v>318</v>
      </c>
      <c r="Z172" s="26" t="s">
        <v>319</v>
      </c>
    </row>
    <row r="173" spans="1:26" ht="15" customHeight="1" x14ac:dyDescent="0.25">
      <c r="A173" s="117">
        <v>25</v>
      </c>
      <c r="B173" s="128">
        <v>6</v>
      </c>
      <c r="C173" s="118" t="s">
        <v>113</v>
      </c>
      <c r="D173" s="118" t="s">
        <v>164</v>
      </c>
      <c r="E173" s="118">
        <v>657.7</v>
      </c>
      <c r="F173" s="118">
        <v>657.7</v>
      </c>
      <c r="G173" s="118">
        <v>0</v>
      </c>
      <c r="H173" s="118">
        <v>0</v>
      </c>
      <c r="I173" s="118">
        <v>0</v>
      </c>
      <c r="J173" s="118">
        <v>0</v>
      </c>
      <c r="K173" s="118">
        <v>590</v>
      </c>
      <c r="L173" s="118">
        <v>590</v>
      </c>
      <c r="M173" s="118">
        <v>0</v>
      </c>
      <c r="N173" s="118">
        <v>0</v>
      </c>
      <c r="O173" s="118">
        <v>0</v>
      </c>
      <c r="P173" s="118">
        <v>0</v>
      </c>
      <c r="Q173" s="118">
        <v>127</v>
      </c>
      <c r="R173" s="118">
        <v>38</v>
      </c>
      <c r="S173" s="118" t="s">
        <v>61</v>
      </c>
      <c r="T173" s="118" t="s">
        <v>570</v>
      </c>
      <c r="U173" s="118" t="s">
        <v>572</v>
      </c>
      <c r="V173" s="118" t="s">
        <v>571</v>
      </c>
      <c r="W173" s="118" t="s">
        <v>282</v>
      </c>
      <c r="X173" s="118" t="s">
        <v>239</v>
      </c>
      <c r="Y173" s="142" t="s">
        <v>232</v>
      </c>
      <c r="Z173" s="142" t="s">
        <v>405</v>
      </c>
    </row>
    <row r="174" spans="1:26" x14ac:dyDescent="0.25">
      <c r="A174" s="117"/>
      <c r="B174" s="12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42"/>
      <c r="Z174" s="142"/>
    </row>
    <row r="175" spans="1:26" x14ac:dyDescent="0.25">
      <c r="A175" s="117"/>
      <c r="B175" s="12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42"/>
      <c r="Z175" s="142"/>
    </row>
    <row r="176" spans="1:26" x14ac:dyDescent="0.25">
      <c r="A176" s="117"/>
      <c r="B176" s="12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42"/>
      <c r="Z176" s="142"/>
    </row>
    <row r="177" spans="1:26" x14ac:dyDescent="0.25">
      <c r="A177" s="117"/>
      <c r="B177" s="12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42"/>
      <c r="Z177" s="142"/>
    </row>
    <row r="178" spans="1:26" x14ac:dyDescent="0.25">
      <c r="A178" s="117"/>
      <c r="B178" s="12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42"/>
      <c r="Z178" s="142"/>
    </row>
    <row r="179" spans="1:26" ht="106.5" customHeight="1" x14ac:dyDescent="0.25">
      <c r="A179" s="117"/>
      <c r="B179" s="12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42"/>
      <c r="Z179" s="142"/>
    </row>
    <row r="180" spans="1:26" x14ac:dyDescent="0.25">
      <c r="A180" s="117"/>
      <c r="B180" s="12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42"/>
      <c r="Z180" s="142"/>
    </row>
    <row r="181" spans="1:26" x14ac:dyDescent="0.25">
      <c r="A181" s="117"/>
      <c r="B181" s="12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42"/>
      <c r="Z181" s="142"/>
    </row>
    <row r="182" spans="1:26" x14ac:dyDescent="0.25">
      <c r="A182" s="117"/>
      <c r="B182" s="12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42"/>
      <c r="Z182" s="142"/>
    </row>
    <row r="183" spans="1:26" x14ac:dyDescent="0.25">
      <c r="A183" s="117"/>
      <c r="B183" s="13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42"/>
      <c r="Z183" s="142"/>
    </row>
    <row r="184" spans="1:26" ht="15" customHeight="1" x14ac:dyDescent="0.25">
      <c r="A184" s="117">
        <v>26</v>
      </c>
      <c r="B184" s="128">
        <v>7</v>
      </c>
      <c r="C184" s="118" t="s">
        <v>114</v>
      </c>
      <c r="D184" s="118" t="s">
        <v>164</v>
      </c>
      <c r="E184" s="118">
        <v>556.20000000000005</v>
      </c>
      <c r="F184" s="118">
        <v>0</v>
      </c>
      <c r="G184" s="118">
        <v>339.7</v>
      </c>
      <c r="H184" s="118">
        <v>5.3</v>
      </c>
      <c r="I184" s="118">
        <v>0</v>
      </c>
      <c r="J184" s="118">
        <v>211.2</v>
      </c>
      <c r="K184" s="118">
        <v>557.70000000000005</v>
      </c>
      <c r="L184" s="118">
        <v>0</v>
      </c>
      <c r="M184" s="118">
        <v>341.2</v>
      </c>
      <c r="N184" s="118">
        <v>5.3</v>
      </c>
      <c r="O184" s="118">
        <v>0</v>
      </c>
      <c r="P184" s="118">
        <v>211.2</v>
      </c>
      <c r="Q184" s="118">
        <v>196</v>
      </c>
      <c r="R184" s="118">
        <v>198</v>
      </c>
      <c r="S184" s="118" t="s">
        <v>283</v>
      </c>
      <c r="T184" s="118" t="s">
        <v>99</v>
      </c>
      <c r="U184" s="118" t="s">
        <v>39</v>
      </c>
      <c r="V184" s="118" t="s">
        <v>341</v>
      </c>
      <c r="W184" s="118"/>
      <c r="X184" s="118" t="s">
        <v>239</v>
      </c>
      <c r="Y184" s="142" t="s">
        <v>233</v>
      </c>
      <c r="Z184" s="142" t="s">
        <v>393</v>
      </c>
    </row>
    <row r="185" spans="1:26" x14ac:dyDescent="0.25">
      <c r="A185" s="117"/>
      <c r="B185" s="12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42"/>
      <c r="Z185" s="142"/>
    </row>
    <row r="186" spans="1:26" x14ac:dyDescent="0.25">
      <c r="A186" s="117"/>
      <c r="B186" s="12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42"/>
      <c r="Z186" s="142"/>
    </row>
    <row r="187" spans="1:26" x14ac:dyDescent="0.25">
      <c r="A187" s="117"/>
      <c r="B187" s="12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42"/>
      <c r="Z187" s="142"/>
    </row>
    <row r="188" spans="1:26" x14ac:dyDescent="0.25">
      <c r="A188" s="117"/>
      <c r="B188" s="12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42"/>
      <c r="Z188" s="142"/>
    </row>
    <row r="189" spans="1:26" x14ac:dyDescent="0.25">
      <c r="A189" s="117"/>
      <c r="B189" s="12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42"/>
      <c r="Z189" s="142"/>
    </row>
    <row r="190" spans="1:26" x14ac:dyDescent="0.25">
      <c r="A190" s="117"/>
      <c r="B190" s="12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42"/>
      <c r="Z190" s="142"/>
    </row>
    <row r="191" spans="1:26" ht="15" customHeight="1" x14ac:dyDescent="0.25">
      <c r="A191" s="117"/>
      <c r="B191" s="12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42"/>
      <c r="Z191" s="142"/>
    </row>
    <row r="192" spans="1:26" ht="15" customHeight="1" x14ac:dyDescent="0.25">
      <c r="A192" s="117"/>
      <c r="B192" s="12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42"/>
      <c r="Z192" s="142"/>
    </row>
    <row r="193" spans="1:26" ht="15" customHeight="1" x14ac:dyDescent="0.25">
      <c r="A193" s="117"/>
      <c r="B193" s="12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42"/>
      <c r="Z193" s="142"/>
    </row>
    <row r="194" spans="1:26" ht="40.5" customHeight="1" x14ac:dyDescent="0.25">
      <c r="A194" s="117"/>
      <c r="B194" s="13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42"/>
      <c r="Z194" s="142"/>
    </row>
    <row r="195" spans="1:26" ht="15" customHeight="1" x14ac:dyDescent="0.25">
      <c r="A195" s="117">
        <v>27</v>
      </c>
      <c r="B195" s="128">
        <v>8</v>
      </c>
      <c r="C195" s="118" t="s">
        <v>128</v>
      </c>
      <c r="D195" s="118" t="s">
        <v>164</v>
      </c>
      <c r="E195" s="118">
        <v>254.63</v>
      </c>
      <c r="F195" s="118">
        <v>254.63</v>
      </c>
      <c r="G195" s="118">
        <v>0</v>
      </c>
      <c r="H195" s="118">
        <v>0</v>
      </c>
      <c r="I195" s="118">
        <v>0</v>
      </c>
      <c r="J195" s="118">
        <v>0</v>
      </c>
      <c r="K195" s="118">
        <v>217.1</v>
      </c>
      <c r="L195" s="118">
        <v>217.1</v>
      </c>
      <c r="M195" s="118">
        <v>0</v>
      </c>
      <c r="N195" s="118">
        <v>0</v>
      </c>
      <c r="O195" s="118">
        <v>0</v>
      </c>
      <c r="P195" s="118">
        <v>0</v>
      </c>
      <c r="Q195" s="118">
        <v>146</v>
      </c>
      <c r="R195" s="118">
        <v>55</v>
      </c>
      <c r="S195" s="118" t="s">
        <v>284</v>
      </c>
      <c r="T195" s="118" t="s">
        <v>285</v>
      </c>
      <c r="U195" s="118" t="s">
        <v>101</v>
      </c>
      <c r="V195" s="118" t="s">
        <v>586</v>
      </c>
      <c r="W195" s="118" t="s">
        <v>339</v>
      </c>
      <c r="X195" s="118" t="s">
        <v>239</v>
      </c>
      <c r="Y195" s="142" t="s">
        <v>234</v>
      </c>
      <c r="Z195" s="118" t="s">
        <v>393</v>
      </c>
    </row>
    <row r="196" spans="1:26" x14ac:dyDescent="0.25">
      <c r="A196" s="117"/>
      <c r="B196" s="12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42"/>
      <c r="Z196" s="119"/>
    </row>
    <row r="197" spans="1:26" x14ac:dyDescent="0.25">
      <c r="A197" s="117"/>
      <c r="B197" s="12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42"/>
      <c r="Z197" s="119"/>
    </row>
    <row r="198" spans="1:26" x14ac:dyDescent="0.25">
      <c r="A198" s="117"/>
      <c r="B198" s="12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42"/>
      <c r="Z198" s="119"/>
    </row>
    <row r="199" spans="1:26" x14ac:dyDescent="0.25">
      <c r="A199" s="117"/>
      <c r="B199" s="12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42"/>
      <c r="Z199" s="119"/>
    </row>
    <row r="200" spans="1:26" x14ac:dyDescent="0.25">
      <c r="A200" s="117"/>
      <c r="B200" s="12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42"/>
      <c r="Z200" s="119"/>
    </row>
    <row r="201" spans="1:26" x14ac:dyDescent="0.25">
      <c r="A201" s="117"/>
      <c r="B201" s="12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42"/>
      <c r="Z201" s="119"/>
    </row>
    <row r="202" spans="1:26" x14ac:dyDescent="0.25">
      <c r="A202" s="117"/>
      <c r="B202" s="12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42"/>
      <c r="Z202" s="119"/>
    </row>
    <row r="203" spans="1:26" x14ac:dyDescent="0.25">
      <c r="A203" s="117"/>
      <c r="B203" s="12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42"/>
      <c r="Z203" s="119"/>
    </row>
    <row r="204" spans="1:26" x14ac:dyDescent="0.25">
      <c r="A204" s="117"/>
      <c r="B204" s="13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42"/>
      <c r="Z204" s="120"/>
    </row>
    <row r="205" spans="1:26" ht="15" customHeight="1" x14ac:dyDescent="0.25">
      <c r="A205" s="117">
        <v>28</v>
      </c>
      <c r="B205" s="128">
        <v>9</v>
      </c>
      <c r="C205" s="118" t="s">
        <v>115</v>
      </c>
      <c r="D205" s="118" t="s">
        <v>164</v>
      </c>
      <c r="E205" s="118">
        <v>2438.3000000000002</v>
      </c>
      <c r="F205" s="118">
        <v>865</v>
      </c>
      <c r="G205" s="118">
        <v>1590</v>
      </c>
      <c r="H205" s="118">
        <v>0</v>
      </c>
      <c r="I205" s="118">
        <v>0</v>
      </c>
      <c r="J205" s="118">
        <v>0</v>
      </c>
      <c r="K205" s="118">
        <v>848.3</v>
      </c>
      <c r="L205" s="118">
        <v>848.3</v>
      </c>
      <c r="M205" s="118">
        <v>0</v>
      </c>
      <c r="N205" s="118">
        <v>0</v>
      </c>
      <c r="O205" s="118">
        <v>0</v>
      </c>
      <c r="P205" s="118">
        <v>0</v>
      </c>
      <c r="Q205" s="118">
        <v>115</v>
      </c>
      <c r="R205" s="118">
        <v>0</v>
      </c>
      <c r="S205" s="118" t="s">
        <v>63</v>
      </c>
      <c r="T205" s="118" t="s">
        <v>54</v>
      </c>
      <c r="U205" s="118" t="s">
        <v>85</v>
      </c>
      <c r="V205" s="118" t="s">
        <v>338</v>
      </c>
      <c r="W205" s="118" t="s">
        <v>406</v>
      </c>
      <c r="X205" s="118" t="s">
        <v>239</v>
      </c>
      <c r="Y205" s="142" t="s">
        <v>235</v>
      </c>
      <c r="Z205" s="118" t="s">
        <v>393</v>
      </c>
    </row>
    <row r="206" spans="1:26" x14ac:dyDescent="0.25">
      <c r="A206" s="117"/>
      <c r="B206" s="12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42"/>
      <c r="Z206" s="119"/>
    </row>
    <row r="207" spans="1:26" x14ac:dyDescent="0.25">
      <c r="A207" s="117"/>
      <c r="B207" s="12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42"/>
      <c r="Z207" s="119"/>
    </row>
    <row r="208" spans="1:26" x14ac:dyDescent="0.25">
      <c r="A208" s="117"/>
      <c r="B208" s="12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42"/>
      <c r="Z208" s="119"/>
    </row>
    <row r="209" spans="1:26" x14ac:dyDescent="0.25">
      <c r="A209" s="117"/>
      <c r="B209" s="12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42"/>
      <c r="Z209" s="119"/>
    </row>
    <row r="210" spans="1:26" x14ac:dyDescent="0.25">
      <c r="A210" s="117"/>
      <c r="B210" s="12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42"/>
      <c r="Z210" s="119"/>
    </row>
    <row r="211" spans="1:26" x14ac:dyDescent="0.25">
      <c r="A211" s="117"/>
      <c r="B211" s="12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42"/>
      <c r="Z211" s="119"/>
    </row>
    <row r="212" spans="1:26" x14ac:dyDescent="0.25">
      <c r="A212" s="117"/>
      <c r="B212" s="12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42"/>
      <c r="Z212" s="119"/>
    </row>
    <row r="213" spans="1:26" ht="98.25" customHeight="1" x14ac:dyDescent="0.25">
      <c r="A213" s="117"/>
      <c r="B213" s="13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42"/>
      <c r="Z213" s="119"/>
    </row>
    <row r="214" spans="1:26" ht="15" customHeight="1" x14ac:dyDescent="0.25">
      <c r="A214" s="117">
        <v>29</v>
      </c>
      <c r="B214" s="128">
        <v>10</v>
      </c>
      <c r="C214" s="118" t="s">
        <v>116</v>
      </c>
      <c r="D214" s="118" t="s">
        <v>164</v>
      </c>
      <c r="E214" s="118">
        <v>1227</v>
      </c>
      <c r="F214" s="118">
        <v>1227</v>
      </c>
      <c r="G214" s="118">
        <v>0</v>
      </c>
      <c r="H214" s="118">
        <v>0</v>
      </c>
      <c r="I214" s="118">
        <v>0</v>
      </c>
      <c r="J214" s="118">
        <v>0</v>
      </c>
      <c r="K214" s="118">
        <v>49.3</v>
      </c>
      <c r="L214" s="118">
        <v>0</v>
      </c>
      <c r="M214" s="118">
        <v>49.3</v>
      </c>
      <c r="N214" s="118">
        <v>0</v>
      </c>
      <c r="O214" s="118">
        <v>0</v>
      </c>
      <c r="P214" s="118">
        <v>0</v>
      </c>
      <c r="Q214" s="118">
        <v>115</v>
      </c>
      <c r="R214" s="118">
        <v>11</v>
      </c>
      <c r="S214" s="118" t="s">
        <v>100</v>
      </c>
      <c r="T214" s="118" t="s">
        <v>50</v>
      </c>
      <c r="U214" s="118" t="s">
        <v>51</v>
      </c>
      <c r="V214" s="118" t="s">
        <v>287</v>
      </c>
      <c r="W214" s="118" t="s">
        <v>286</v>
      </c>
      <c r="X214" s="118" t="s">
        <v>239</v>
      </c>
      <c r="Y214" s="142" t="s">
        <v>236</v>
      </c>
      <c r="Z214" s="118" t="s">
        <v>393</v>
      </c>
    </row>
    <row r="215" spans="1:26" x14ac:dyDescent="0.25">
      <c r="A215" s="117"/>
      <c r="B215" s="12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42"/>
      <c r="Z215" s="119"/>
    </row>
    <row r="216" spans="1:26" x14ac:dyDescent="0.25">
      <c r="A216" s="117"/>
      <c r="B216" s="12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42"/>
      <c r="Z216" s="119"/>
    </row>
    <row r="217" spans="1:26" x14ac:dyDescent="0.25">
      <c r="A217" s="117"/>
      <c r="B217" s="12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42"/>
      <c r="Z217" s="119"/>
    </row>
    <row r="218" spans="1:26" x14ac:dyDescent="0.25">
      <c r="A218" s="117"/>
      <c r="B218" s="12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42"/>
      <c r="Z218" s="119"/>
    </row>
    <row r="219" spans="1:26" x14ac:dyDescent="0.25">
      <c r="A219" s="117"/>
      <c r="B219" s="12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42"/>
      <c r="Z219" s="119"/>
    </row>
    <row r="220" spans="1:26" ht="65.25" customHeight="1" x14ac:dyDescent="0.25">
      <c r="A220" s="117"/>
      <c r="B220" s="12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42"/>
      <c r="Z220" s="119"/>
    </row>
    <row r="221" spans="1:26" x14ac:dyDescent="0.25">
      <c r="A221" s="117"/>
      <c r="B221" s="12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42"/>
      <c r="Z221" s="119"/>
    </row>
    <row r="222" spans="1:26" x14ac:dyDescent="0.25">
      <c r="A222" s="117"/>
      <c r="B222" s="12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42"/>
      <c r="Z222" s="119"/>
    </row>
    <row r="223" spans="1:26" x14ac:dyDescent="0.25">
      <c r="A223" s="117"/>
      <c r="B223" s="13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42"/>
      <c r="Z223" s="120"/>
    </row>
    <row r="224" spans="1:26" ht="142.5" x14ac:dyDescent="0.25">
      <c r="A224" s="97">
        <v>30</v>
      </c>
      <c r="B224" s="77">
        <v>11</v>
      </c>
      <c r="C224" s="37" t="s">
        <v>489</v>
      </c>
      <c r="D224" s="37" t="s">
        <v>164</v>
      </c>
      <c r="E224" s="37">
        <v>1285</v>
      </c>
      <c r="F224" s="37">
        <v>316</v>
      </c>
      <c r="G224" s="37">
        <v>1261</v>
      </c>
      <c r="H224" s="37"/>
      <c r="I224" s="37"/>
      <c r="J224" s="37"/>
      <c r="K224" s="37">
        <v>64</v>
      </c>
      <c r="L224" s="37"/>
      <c r="M224" s="37"/>
      <c r="N224" s="37"/>
      <c r="O224" s="37"/>
      <c r="P224" s="37"/>
      <c r="Q224" s="37">
        <v>49</v>
      </c>
      <c r="R224" s="37">
        <v>24</v>
      </c>
      <c r="S224" s="37" t="s">
        <v>446</v>
      </c>
      <c r="T224" s="37"/>
      <c r="U224" s="37"/>
      <c r="V224" s="37"/>
      <c r="W224" s="37"/>
      <c r="X224" s="37"/>
      <c r="Y224" s="26"/>
      <c r="Z224" s="37" t="s">
        <v>491</v>
      </c>
    </row>
    <row r="225" spans="1:26" ht="160.5" customHeight="1" x14ac:dyDescent="0.25">
      <c r="A225" s="97">
        <v>31</v>
      </c>
      <c r="B225" s="77">
        <v>12</v>
      </c>
      <c r="C225" s="26" t="s">
        <v>415</v>
      </c>
      <c r="D225" s="26" t="str">
        <f>$D$214</f>
        <v>Минсельхоз РД</v>
      </c>
      <c r="E225" s="26">
        <v>510</v>
      </c>
      <c r="F225" s="26">
        <v>108</v>
      </c>
      <c r="G225" s="26">
        <v>408</v>
      </c>
      <c r="H225" s="26"/>
      <c r="I225" s="26"/>
      <c r="J225" s="26"/>
      <c r="K225" s="26">
        <v>260</v>
      </c>
      <c r="L225" s="26">
        <v>60</v>
      </c>
      <c r="M225" s="26">
        <v>200</v>
      </c>
      <c r="N225" s="26"/>
      <c r="O225" s="26"/>
      <c r="P225" s="26"/>
      <c r="Q225" s="26">
        <v>60</v>
      </c>
      <c r="R225" s="26">
        <v>5</v>
      </c>
      <c r="S225" s="26" t="s">
        <v>221</v>
      </c>
      <c r="T225" s="26"/>
      <c r="U225" s="26"/>
      <c r="V225" s="26" t="s">
        <v>494</v>
      </c>
      <c r="W225" s="26" t="s">
        <v>495</v>
      </c>
      <c r="X225" s="26"/>
      <c r="Y225" s="26" t="s">
        <v>416</v>
      </c>
      <c r="Z225" s="26" t="s">
        <v>404</v>
      </c>
    </row>
    <row r="226" spans="1:26" ht="240.75" customHeight="1" x14ac:dyDescent="0.25">
      <c r="A226" s="97">
        <v>32</v>
      </c>
      <c r="B226" s="75">
        <v>13</v>
      </c>
      <c r="C226" s="37" t="s">
        <v>270</v>
      </c>
      <c r="D226" s="35" t="s">
        <v>164</v>
      </c>
      <c r="E226" s="37">
        <v>3275</v>
      </c>
      <c r="F226" s="37"/>
      <c r="G226" s="37">
        <v>825</v>
      </c>
      <c r="H226" s="37">
        <v>0</v>
      </c>
      <c r="I226" s="37">
        <v>0</v>
      </c>
      <c r="J226" s="37">
        <v>0</v>
      </c>
      <c r="K226" s="37">
        <v>825</v>
      </c>
      <c r="L226" s="37">
        <v>825</v>
      </c>
      <c r="M226" s="37">
        <v>0</v>
      </c>
      <c r="N226" s="37">
        <v>0</v>
      </c>
      <c r="O226" s="37">
        <v>0</v>
      </c>
      <c r="P226" s="37">
        <v>0</v>
      </c>
      <c r="Q226" s="37">
        <v>126</v>
      </c>
      <c r="R226" s="37">
        <v>42</v>
      </c>
      <c r="S226" s="37" t="s">
        <v>145</v>
      </c>
      <c r="T226" s="37" t="s">
        <v>288</v>
      </c>
      <c r="U226" s="37" t="s">
        <v>289</v>
      </c>
      <c r="V226" s="37" t="s">
        <v>579</v>
      </c>
      <c r="W226" s="37" t="s">
        <v>31</v>
      </c>
      <c r="X226" s="37" t="s">
        <v>239</v>
      </c>
      <c r="Y226" s="37" t="s">
        <v>237</v>
      </c>
      <c r="Z226" s="37" t="s">
        <v>393</v>
      </c>
    </row>
    <row r="227" spans="1:26" ht="15" customHeight="1" x14ac:dyDescent="0.25">
      <c r="A227" s="117">
        <v>33</v>
      </c>
      <c r="B227" s="128">
        <v>14</v>
      </c>
      <c r="C227" s="118" t="s">
        <v>117</v>
      </c>
      <c r="D227" s="118" t="s">
        <v>164</v>
      </c>
      <c r="E227" s="151">
        <v>327</v>
      </c>
      <c r="F227" s="151">
        <v>82.5</v>
      </c>
      <c r="G227" s="151">
        <v>244.5</v>
      </c>
      <c r="H227" s="151">
        <v>0</v>
      </c>
      <c r="I227" s="151">
        <v>0</v>
      </c>
      <c r="J227" s="151">
        <v>0</v>
      </c>
      <c r="K227" s="151">
        <v>11</v>
      </c>
      <c r="L227" s="151">
        <v>11</v>
      </c>
      <c r="M227" s="151">
        <v>0</v>
      </c>
      <c r="N227" s="151">
        <v>0</v>
      </c>
      <c r="O227" s="151">
        <v>0</v>
      </c>
      <c r="P227" s="151">
        <v>0</v>
      </c>
      <c r="Q227" s="151">
        <v>115</v>
      </c>
      <c r="R227" s="151">
        <v>25</v>
      </c>
      <c r="S227" s="151" t="s">
        <v>102</v>
      </c>
      <c r="T227" s="118" t="s">
        <v>407</v>
      </c>
      <c r="U227" s="118" t="s">
        <v>103</v>
      </c>
      <c r="V227" s="118" t="s">
        <v>340</v>
      </c>
      <c r="W227" s="118" t="s">
        <v>53</v>
      </c>
      <c r="X227" s="118" t="s">
        <v>240</v>
      </c>
      <c r="Y227" s="142" t="s">
        <v>238</v>
      </c>
      <c r="Z227" s="142" t="s">
        <v>393</v>
      </c>
    </row>
    <row r="228" spans="1:26" x14ac:dyDescent="0.25">
      <c r="A228" s="117"/>
      <c r="B228" s="129"/>
      <c r="C228" s="119"/>
      <c r="D228" s="119"/>
      <c r="E228" s="152"/>
      <c r="F228" s="152"/>
      <c r="G228" s="152"/>
      <c r="H228" s="152"/>
      <c r="I228" s="152"/>
      <c r="J228" s="152"/>
      <c r="K228" s="152"/>
      <c r="L228" s="152"/>
      <c r="M228" s="152"/>
      <c r="N228" s="152"/>
      <c r="O228" s="152"/>
      <c r="P228" s="152"/>
      <c r="Q228" s="152"/>
      <c r="R228" s="152"/>
      <c r="S228" s="152"/>
      <c r="T228" s="119"/>
      <c r="U228" s="119"/>
      <c r="V228" s="119"/>
      <c r="W228" s="119"/>
      <c r="X228" s="119"/>
      <c r="Y228" s="143"/>
      <c r="Z228" s="143"/>
    </row>
    <row r="229" spans="1:26" x14ac:dyDescent="0.25">
      <c r="A229" s="117"/>
      <c r="B229" s="129"/>
      <c r="C229" s="119"/>
      <c r="D229" s="119"/>
      <c r="E229" s="152"/>
      <c r="F229" s="152"/>
      <c r="G229" s="152"/>
      <c r="H229" s="152"/>
      <c r="I229" s="152"/>
      <c r="J229" s="152"/>
      <c r="K229" s="152"/>
      <c r="L229" s="152"/>
      <c r="M229" s="152"/>
      <c r="N229" s="152"/>
      <c r="O229" s="152"/>
      <c r="P229" s="152"/>
      <c r="Q229" s="152"/>
      <c r="R229" s="152"/>
      <c r="S229" s="152"/>
      <c r="T229" s="119"/>
      <c r="U229" s="119"/>
      <c r="V229" s="119"/>
      <c r="W229" s="119"/>
      <c r="X229" s="119"/>
      <c r="Y229" s="143"/>
      <c r="Z229" s="143"/>
    </row>
    <row r="230" spans="1:26" x14ac:dyDescent="0.25">
      <c r="A230" s="117"/>
      <c r="B230" s="129"/>
      <c r="C230" s="119"/>
      <c r="D230" s="119"/>
      <c r="E230" s="152"/>
      <c r="F230" s="152"/>
      <c r="G230" s="152"/>
      <c r="H230" s="152"/>
      <c r="I230" s="152"/>
      <c r="J230" s="152"/>
      <c r="K230" s="152"/>
      <c r="L230" s="152"/>
      <c r="M230" s="152"/>
      <c r="N230" s="152"/>
      <c r="O230" s="152"/>
      <c r="P230" s="152"/>
      <c r="Q230" s="152"/>
      <c r="R230" s="152"/>
      <c r="S230" s="152"/>
      <c r="T230" s="119"/>
      <c r="U230" s="119"/>
      <c r="V230" s="119"/>
      <c r="W230" s="119"/>
      <c r="X230" s="119"/>
      <c r="Y230" s="143"/>
      <c r="Z230" s="143"/>
    </row>
    <row r="231" spans="1:26" x14ac:dyDescent="0.25">
      <c r="A231" s="117"/>
      <c r="B231" s="129"/>
      <c r="C231" s="119"/>
      <c r="D231" s="119"/>
      <c r="E231" s="152"/>
      <c r="F231" s="152"/>
      <c r="G231" s="152"/>
      <c r="H231" s="152"/>
      <c r="I231" s="152"/>
      <c r="J231" s="152"/>
      <c r="K231" s="152"/>
      <c r="L231" s="152"/>
      <c r="M231" s="152"/>
      <c r="N231" s="152"/>
      <c r="O231" s="152"/>
      <c r="P231" s="152"/>
      <c r="Q231" s="152"/>
      <c r="R231" s="152"/>
      <c r="S231" s="152"/>
      <c r="T231" s="119"/>
      <c r="U231" s="119"/>
      <c r="V231" s="119"/>
      <c r="W231" s="119"/>
      <c r="X231" s="119"/>
      <c r="Y231" s="143"/>
      <c r="Z231" s="143"/>
    </row>
    <row r="232" spans="1:26" x14ac:dyDescent="0.25">
      <c r="A232" s="117"/>
      <c r="B232" s="129"/>
      <c r="C232" s="119"/>
      <c r="D232" s="119"/>
      <c r="E232" s="152"/>
      <c r="F232" s="152"/>
      <c r="G232" s="152"/>
      <c r="H232" s="152"/>
      <c r="I232" s="152"/>
      <c r="J232" s="152"/>
      <c r="K232" s="152"/>
      <c r="L232" s="152"/>
      <c r="M232" s="152"/>
      <c r="N232" s="152"/>
      <c r="O232" s="152"/>
      <c r="P232" s="152"/>
      <c r="Q232" s="152"/>
      <c r="R232" s="152"/>
      <c r="S232" s="152"/>
      <c r="T232" s="119"/>
      <c r="U232" s="119"/>
      <c r="V232" s="119"/>
      <c r="W232" s="119"/>
      <c r="X232" s="119"/>
      <c r="Y232" s="143"/>
      <c r="Z232" s="143"/>
    </row>
    <row r="233" spans="1:26" x14ac:dyDescent="0.25">
      <c r="A233" s="117"/>
      <c r="B233" s="129"/>
      <c r="C233" s="119"/>
      <c r="D233" s="119"/>
      <c r="E233" s="152"/>
      <c r="F233" s="152"/>
      <c r="G233" s="152"/>
      <c r="H233" s="152"/>
      <c r="I233" s="152"/>
      <c r="J233" s="152"/>
      <c r="K233" s="152"/>
      <c r="L233" s="152"/>
      <c r="M233" s="152"/>
      <c r="N233" s="152"/>
      <c r="O233" s="152"/>
      <c r="P233" s="152"/>
      <c r="Q233" s="152"/>
      <c r="R233" s="152"/>
      <c r="S233" s="152"/>
      <c r="T233" s="119"/>
      <c r="U233" s="119"/>
      <c r="V233" s="119"/>
      <c r="W233" s="119"/>
      <c r="X233" s="119"/>
      <c r="Y233" s="143"/>
      <c r="Z233" s="143"/>
    </row>
    <row r="234" spans="1:26" x14ac:dyDescent="0.25">
      <c r="A234" s="117"/>
      <c r="B234" s="129"/>
      <c r="C234" s="119"/>
      <c r="D234" s="119"/>
      <c r="E234" s="152"/>
      <c r="F234" s="152"/>
      <c r="G234" s="152"/>
      <c r="H234" s="152"/>
      <c r="I234" s="152"/>
      <c r="J234" s="152"/>
      <c r="K234" s="152"/>
      <c r="L234" s="152"/>
      <c r="M234" s="152"/>
      <c r="N234" s="152"/>
      <c r="O234" s="152"/>
      <c r="P234" s="152"/>
      <c r="Q234" s="152"/>
      <c r="R234" s="152"/>
      <c r="S234" s="152"/>
      <c r="T234" s="119"/>
      <c r="U234" s="119"/>
      <c r="V234" s="119"/>
      <c r="W234" s="119"/>
      <c r="X234" s="119"/>
      <c r="Y234" s="143"/>
      <c r="Z234" s="143"/>
    </row>
    <row r="235" spans="1:26" x14ac:dyDescent="0.25">
      <c r="A235" s="117"/>
      <c r="B235" s="129"/>
      <c r="C235" s="119"/>
      <c r="D235" s="119"/>
      <c r="E235" s="152"/>
      <c r="F235" s="152"/>
      <c r="G235" s="152"/>
      <c r="H235" s="152"/>
      <c r="I235" s="152"/>
      <c r="J235" s="152"/>
      <c r="K235" s="152"/>
      <c r="L235" s="152"/>
      <c r="M235" s="152"/>
      <c r="N235" s="152"/>
      <c r="O235" s="152"/>
      <c r="P235" s="152"/>
      <c r="Q235" s="152"/>
      <c r="R235" s="152"/>
      <c r="S235" s="152"/>
      <c r="T235" s="119"/>
      <c r="U235" s="119"/>
      <c r="V235" s="119"/>
      <c r="W235" s="119"/>
      <c r="X235" s="119"/>
      <c r="Y235" s="143"/>
      <c r="Z235" s="143"/>
    </row>
    <row r="236" spans="1:26" x14ac:dyDescent="0.25">
      <c r="A236" s="117"/>
      <c r="B236" s="129"/>
      <c r="C236" s="119"/>
      <c r="D236" s="119"/>
      <c r="E236" s="152"/>
      <c r="F236" s="152"/>
      <c r="G236" s="152"/>
      <c r="H236" s="152"/>
      <c r="I236" s="152"/>
      <c r="J236" s="152"/>
      <c r="K236" s="152"/>
      <c r="L236" s="152"/>
      <c r="M236" s="152"/>
      <c r="N236" s="152"/>
      <c r="O236" s="152"/>
      <c r="P236" s="152"/>
      <c r="Q236" s="152"/>
      <c r="R236" s="152"/>
      <c r="S236" s="152"/>
      <c r="T236" s="119"/>
      <c r="U236" s="119"/>
      <c r="V236" s="119"/>
      <c r="W236" s="119"/>
      <c r="X236" s="119"/>
      <c r="Y236" s="143"/>
      <c r="Z236" s="143"/>
    </row>
    <row r="237" spans="1:26" x14ac:dyDescent="0.25">
      <c r="A237" s="117"/>
      <c r="B237" s="129"/>
      <c r="C237" s="119"/>
      <c r="D237" s="119"/>
      <c r="E237" s="152"/>
      <c r="F237" s="152"/>
      <c r="G237" s="152"/>
      <c r="H237" s="152"/>
      <c r="I237" s="152"/>
      <c r="J237" s="152"/>
      <c r="K237" s="152"/>
      <c r="L237" s="152"/>
      <c r="M237" s="152"/>
      <c r="N237" s="152"/>
      <c r="O237" s="152"/>
      <c r="P237" s="152"/>
      <c r="Q237" s="152"/>
      <c r="R237" s="152"/>
      <c r="S237" s="152"/>
      <c r="T237" s="119"/>
      <c r="U237" s="119"/>
      <c r="V237" s="119"/>
      <c r="W237" s="119"/>
      <c r="X237" s="119"/>
      <c r="Y237" s="143"/>
      <c r="Z237" s="143"/>
    </row>
    <row r="238" spans="1:26" x14ac:dyDescent="0.25">
      <c r="A238" s="117"/>
      <c r="B238" s="130"/>
      <c r="C238" s="120"/>
      <c r="D238" s="120"/>
      <c r="E238" s="153"/>
      <c r="F238" s="153"/>
      <c r="G238" s="153"/>
      <c r="H238" s="153"/>
      <c r="I238" s="153"/>
      <c r="J238" s="153"/>
      <c r="K238" s="153"/>
      <c r="L238" s="153"/>
      <c r="M238" s="153"/>
      <c r="N238" s="153"/>
      <c r="O238" s="153"/>
      <c r="P238" s="153"/>
      <c r="Q238" s="153"/>
      <c r="R238" s="153"/>
      <c r="S238" s="153"/>
      <c r="T238" s="120"/>
      <c r="U238" s="120"/>
      <c r="V238" s="120"/>
      <c r="W238" s="120"/>
      <c r="X238" s="120"/>
      <c r="Y238" s="143"/>
      <c r="Z238" s="143"/>
    </row>
    <row r="239" spans="1:26" ht="114" x14ac:dyDescent="0.25">
      <c r="A239" s="97">
        <v>34</v>
      </c>
      <c r="B239" s="77">
        <v>15</v>
      </c>
      <c r="C239" s="37" t="s">
        <v>490</v>
      </c>
      <c r="D239" s="37" t="s">
        <v>164</v>
      </c>
      <c r="E239" s="38">
        <v>945</v>
      </c>
      <c r="F239" s="38">
        <v>95</v>
      </c>
      <c r="G239" s="38">
        <v>600</v>
      </c>
      <c r="H239" s="38"/>
      <c r="I239" s="38"/>
      <c r="J239" s="38"/>
      <c r="K239" s="38"/>
      <c r="L239" s="38"/>
      <c r="M239" s="38"/>
      <c r="N239" s="38"/>
      <c r="O239" s="38"/>
      <c r="P239" s="38"/>
      <c r="Q239" s="38">
        <v>108</v>
      </c>
      <c r="R239" s="38"/>
      <c r="S239" s="38" t="s">
        <v>446</v>
      </c>
      <c r="T239" s="37"/>
      <c r="U239" s="37" t="s">
        <v>492</v>
      </c>
      <c r="V239" s="37"/>
      <c r="W239" s="37"/>
      <c r="X239" s="37"/>
      <c r="Y239" s="39"/>
      <c r="Z239" s="39" t="s">
        <v>491</v>
      </c>
    </row>
    <row r="240" spans="1:26" x14ac:dyDescent="0.25">
      <c r="A240" s="98"/>
      <c r="B240" s="79"/>
      <c r="C240" s="28" t="s">
        <v>66</v>
      </c>
      <c r="D240" s="28"/>
      <c r="E240" s="28">
        <f>SUM(E151:E239)</f>
        <v>26536.22</v>
      </c>
      <c r="F240" s="28">
        <f>SUM(F151:F239)</f>
        <v>9116.82</v>
      </c>
      <c r="G240" s="28">
        <f>SUM(G151:G239)</f>
        <v>13869.537</v>
      </c>
      <c r="H240" s="28">
        <f t="shared" ref="H240:R240" si="3">SUM(H151:H238)</f>
        <v>5.3</v>
      </c>
      <c r="I240" s="28">
        <f t="shared" si="3"/>
        <v>0</v>
      </c>
      <c r="J240" s="28">
        <f t="shared" si="3"/>
        <v>211.2</v>
      </c>
      <c r="K240" s="28">
        <f t="shared" si="3"/>
        <v>4908.3</v>
      </c>
      <c r="L240" s="28">
        <f t="shared" si="3"/>
        <v>7714.4000000000005</v>
      </c>
      <c r="M240" s="28">
        <f t="shared" si="3"/>
        <v>2590.5</v>
      </c>
      <c r="N240" s="28">
        <f t="shared" si="3"/>
        <v>842.3</v>
      </c>
      <c r="O240" s="28">
        <f t="shared" si="3"/>
        <v>0</v>
      </c>
      <c r="P240" s="28">
        <f t="shared" si="3"/>
        <v>211.2</v>
      </c>
      <c r="Q240" s="28">
        <f>SUM(Q151:Q239)</f>
        <v>3889</v>
      </c>
      <c r="R240" s="28">
        <f t="shared" si="3"/>
        <v>828</v>
      </c>
      <c r="S240" s="28"/>
      <c r="T240" s="40"/>
      <c r="U240" s="40"/>
      <c r="V240" s="41"/>
      <c r="W240" s="40"/>
      <c r="X240" s="40"/>
      <c r="Y240" s="40"/>
      <c r="Z240" s="40"/>
    </row>
    <row r="241" spans="1:26" ht="15" customHeight="1" x14ac:dyDescent="0.25">
      <c r="A241" s="177"/>
      <c r="B241" s="137" t="s">
        <v>1</v>
      </c>
      <c r="C241" s="114" t="s">
        <v>0</v>
      </c>
      <c r="D241" s="114" t="s">
        <v>130</v>
      </c>
      <c r="E241" s="123" t="s">
        <v>9</v>
      </c>
      <c r="F241" s="124"/>
      <c r="G241" s="124"/>
      <c r="H241" s="124"/>
      <c r="I241" s="124"/>
      <c r="J241" s="124"/>
      <c r="K241" s="124"/>
      <c r="L241" s="124"/>
      <c r="M241" s="124"/>
      <c r="N241" s="124"/>
      <c r="O241" s="124"/>
      <c r="P241" s="125"/>
      <c r="Q241" s="123" t="s">
        <v>10</v>
      </c>
      <c r="R241" s="125"/>
      <c r="S241" s="114" t="s">
        <v>57</v>
      </c>
      <c r="T241" s="114" t="s">
        <v>13</v>
      </c>
      <c r="U241" s="114" t="s">
        <v>14</v>
      </c>
      <c r="V241" s="114" t="s">
        <v>15</v>
      </c>
      <c r="W241" s="114" t="s">
        <v>16</v>
      </c>
      <c r="X241" s="114" t="s">
        <v>207</v>
      </c>
      <c r="Y241" s="141" t="s">
        <v>208</v>
      </c>
      <c r="Z241" s="141" t="s">
        <v>133</v>
      </c>
    </row>
    <row r="242" spans="1:26" ht="35.25" customHeight="1" x14ac:dyDescent="0.25">
      <c r="A242" s="177"/>
      <c r="B242" s="138"/>
      <c r="C242" s="115"/>
      <c r="D242" s="115"/>
      <c r="E242" s="123" t="s">
        <v>329</v>
      </c>
      <c r="F242" s="124"/>
      <c r="G242" s="124"/>
      <c r="H242" s="124"/>
      <c r="I242" s="124"/>
      <c r="J242" s="125"/>
      <c r="K242" s="123" t="s">
        <v>328</v>
      </c>
      <c r="L242" s="124"/>
      <c r="M242" s="124"/>
      <c r="N242" s="124"/>
      <c r="O242" s="124"/>
      <c r="P242" s="125"/>
      <c r="Q242" s="114" t="s">
        <v>11</v>
      </c>
      <c r="R242" s="114" t="s">
        <v>12</v>
      </c>
      <c r="S242" s="115"/>
      <c r="T242" s="115"/>
      <c r="U242" s="115"/>
      <c r="V242" s="115"/>
      <c r="W242" s="115"/>
      <c r="X242" s="115"/>
      <c r="Y242" s="141"/>
      <c r="Z242" s="141"/>
    </row>
    <row r="243" spans="1:26" x14ac:dyDescent="0.25">
      <c r="A243" s="177"/>
      <c r="B243" s="139"/>
      <c r="C243" s="116"/>
      <c r="D243" s="115"/>
      <c r="E243" s="15" t="s">
        <v>8</v>
      </c>
      <c r="F243" s="15" t="s">
        <v>4</v>
      </c>
      <c r="G243" s="16" t="s">
        <v>5</v>
      </c>
      <c r="H243" s="16" t="s">
        <v>6</v>
      </c>
      <c r="I243" s="16" t="s">
        <v>23</v>
      </c>
      <c r="J243" s="16" t="s">
        <v>7</v>
      </c>
      <c r="K243" s="16" t="s">
        <v>8</v>
      </c>
      <c r="L243" s="16" t="s">
        <v>4</v>
      </c>
      <c r="M243" s="16" t="s">
        <v>5</v>
      </c>
      <c r="N243" s="16" t="s">
        <v>6</v>
      </c>
      <c r="O243" s="16" t="s">
        <v>23</v>
      </c>
      <c r="P243" s="16" t="s">
        <v>7</v>
      </c>
      <c r="Q243" s="116"/>
      <c r="R243" s="116"/>
      <c r="S243" s="116"/>
      <c r="T243" s="116"/>
      <c r="U243" s="116"/>
      <c r="V243" s="116"/>
      <c r="W243" s="116"/>
      <c r="X243" s="116"/>
      <c r="Y243" s="141"/>
      <c r="Z243" s="141"/>
    </row>
    <row r="244" spans="1:26" x14ac:dyDescent="0.25">
      <c r="A244" s="70"/>
      <c r="B244" s="71">
        <v>1</v>
      </c>
      <c r="C244" s="16">
        <v>2</v>
      </c>
      <c r="D244" s="116"/>
      <c r="E244" s="16">
        <v>3</v>
      </c>
      <c r="F244" s="16">
        <v>4</v>
      </c>
      <c r="G244" s="16">
        <v>5</v>
      </c>
      <c r="H244" s="16">
        <v>6</v>
      </c>
      <c r="I244" s="16">
        <v>7</v>
      </c>
      <c r="J244" s="16">
        <v>8</v>
      </c>
      <c r="K244" s="16">
        <v>9</v>
      </c>
      <c r="L244" s="16">
        <v>10</v>
      </c>
      <c r="M244" s="16">
        <v>11</v>
      </c>
      <c r="N244" s="16">
        <v>12</v>
      </c>
      <c r="O244" s="16">
        <v>13</v>
      </c>
      <c r="P244" s="16">
        <v>14</v>
      </c>
      <c r="Q244" s="16">
        <v>15</v>
      </c>
      <c r="R244" s="16">
        <v>16</v>
      </c>
      <c r="S244" s="16">
        <v>17</v>
      </c>
      <c r="T244" s="16">
        <v>18</v>
      </c>
      <c r="U244" s="16">
        <v>19</v>
      </c>
      <c r="V244" s="15">
        <v>20</v>
      </c>
      <c r="W244" s="16">
        <v>21</v>
      </c>
      <c r="X244" s="16">
        <v>21</v>
      </c>
      <c r="Y244" s="16">
        <v>21</v>
      </c>
      <c r="Z244" s="15"/>
    </row>
    <row r="245" spans="1:26" ht="27.75" customHeight="1" x14ac:dyDescent="0.25">
      <c r="A245" s="95"/>
      <c r="B245" s="74"/>
      <c r="C245" s="24"/>
      <c r="D245" s="24"/>
      <c r="E245" s="166" t="s">
        <v>74</v>
      </c>
      <c r="F245" s="167"/>
      <c r="G245" s="167"/>
      <c r="H245" s="167"/>
      <c r="I245" s="167"/>
      <c r="J245" s="167"/>
      <c r="K245" s="167"/>
      <c r="L245" s="167"/>
      <c r="M245" s="167"/>
      <c r="N245" s="167"/>
      <c r="O245" s="167"/>
      <c r="P245" s="167"/>
      <c r="Q245" s="167"/>
      <c r="R245" s="167"/>
      <c r="S245" s="167"/>
      <c r="T245" s="167"/>
      <c r="U245" s="167"/>
      <c r="V245" s="168"/>
      <c r="W245" s="24"/>
      <c r="X245" s="24"/>
      <c r="Y245" s="24"/>
      <c r="Z245" s="24"/>
    </row>
    <row r="246" spans="1:26" ht="15" customHeight="1" x14ac:dyDescent="0.25">
      <c r="A246" s="117">
        <v>35</v>
      </c>
      <c r="B246" s="128" t="s">
        <v>17</v>
      </c>
      <c r="C246" s="111" t="s">
        <v>478</v>
      </c>
      <c r="D246" s="111" t="s">
        <v>166</v>
      </c>
      <c r="E246" s="111">
        <v>6200</v>
      </c>
      <c r="F246" s="111">
        <v>6200</v>
      </c>
      <c r="G246" s="111">
        <v>0</v>
      </c>
      <c r="H246" s="111">
        <v>0</v>
      </c>
      <c r="I246" s="111">
        <v>0</v>
      </c>
      <c r="J246" s="111">
        <v>0</v>
      </c>
      <c r="K246" s="111">
        <v>4000</v>
      </c>
      <c r="L246" s="111">
        <v>0</v>
      </c>
      <c r="M246" s="111">
        <v>0</v>
      </c>
      <c r="N246" s="111">
        <v>0</v>
      </c>
      <c r="O246" s="111">
        <v>0</v>
      </c>
      <c r="P246" s="111">
        <v>0</v>
      </c>
      <c r="Q246" s="111">
        <v>250</v>
      </c>
      <c r="R246" s="111">
        <v>50</v>
      </c>
      <c r="S246" s="111" t="s">
        <v>63</v>
      </c>
      <c r="T246" s="111" t="s">
        <v>206</v>
      </c>
      <c r="U246" s="111" t="s">
        <v>537</v>
      </c>
      <c r="V246" s="111" t="s">
        <v>538</v>
      </c>
      <c r="W246" s="111"/>
      <c r="X246" s="111" t="s">
        <v>224</v>
      </c>
      <c r="Y246" s="111" t="s">
        <v>226</v>
      </c>
      <c r="Z246" s="111" t="s">
        <v>393</v>
      </c>
    </row>
    <row r="247" spans="1:26" ht="15" customHeight="1" x14ac:dyDescent="0.25">
      <c r="A247" s="117"/>
      <c r="B247" s="129"/>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ht="15" customHeight="1" x14ac:dyDescent="0.25">
      <c r="A248" s="117"/>
      <c r="B248" s="129"/>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ht="15" customHeight="1" x14ac:dyDescent="0.25">
      <c r="A249" s="117"/>
      <c r="B249" s="129"/>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ht="15" customHeight="1" x14ac:dyDescent="0.25">
      <c r="A250" s="117"/>
      <c r="B250" s="129"/>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ht="15" customHeight="1" x14ac:dyDescent="0.25">
      <c r="A251" s="117"/>
      <c r="B251" s="129"/>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ht="15" customHeight="1" x14ac:dyDescent="0.25">
      <c r="A252" s="117"/>
      <c r="B252" s="129"/>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ht="15" customHeight="1" x14ac:dyDescent="0.25">
      <c r="A253" s="117"/>
      <c r="B253" s="129"/>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ht="306.75" customHeight="1" x14ac:dyDescent="0.25">
      <c r="A254" s="117"/>
      <c r="B254" s="130"/>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5" customHeight="1" x14ac:dyDescent="0.25">
      <c r="A255" s="117">
        <v>36</v>
      </c>
      <c r="B255" s="128" t="s">
        <v>18</v>
      </c>
      <c r="C255" s="111" t="s">
        <v>606</v>
      </c>
      <c r="D255" s="111" t="s">
        <v>166</v>
      </c>
      <c r="E255" s="111">
        <v>55000</v>
      </c>
      <c r="F255" s="111">
        <v>55000</v>
      </c>
      <c r="G255" s="111">
        <v>0</v>
      </c>
      <c r="H255" s="111">
        <v>0</v>
      </c>
      <c r="I255" s="111">
        <v>0</v>
      </c>
      <c r="J255" s="111">
        <v>0</v>
      </c>
      <c r="K255" s="111">
        <v>17270</v>
      </c>
      <c r="L255" s="111">
        <v>17270</v>
      </c>
      <c r="M255" s="111">
        <v>0</v>
      </c>
      <c r="N255" s="111">
        <v>0</v>
      </c>
      <c r="O255" s="111">
        <v>0</v>
      </c>
      <c r="P255" s="111">
        <v>370</v>
      </c>
      <c r="Q255" s="111">
        <v>44</v>
      </c>
      <c r="R255" s="111">
        <v>0</v>
      </c>
      <c r="S255" s="111" t="s">
        <v>410</v>
      </c>
      <c r="T255" s="111" t="s">
        <v>534</v>
      </c>
      <c r="U255" s="111" t="s">
        <v>293</v>
      </c>
      <c r="V255" s="111" t="s">
        <v>535</v>
      </c>
      <c r="W255" s="111" t="s">
        <v>411</v>
      </c>
      <c r="X255" s="111" t="s">
        <v>224</v>
      </c>
      <c r="Y255" s="111" t="s">
        <v>227</v>
      </c>
      <c r="Z255" s="111" t="s">
        <v>393</v>
      </c>
    </row>
    <row r="256" spans="1:26" ht="15" customHeight="1" x14ac:dyDescent="0.25">
      <c r="A256" s="117"/>
      <c r="B256" s="129"/>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ht="15" customHeight="1" x14ac:dyDescent="0.25">
      <c r="A257" s="117"/>
      <c r="B257" s="129"/>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ht="15" customHeight="1" x14ac:dyDescent="0.25">
      <c r="A258" s="117"/>
      <c r="B258" s="129"/>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ht="15" customHeight="1" x14ac:dyDescent="0.25">
      <c r="A259" s="117"/>
      <c r="B259" s="129"/>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ht="15" customHeight="1" x14ac:dyDescent="0.25">
      <c r="A260" s="117"/>
      <c r="B260" s="129"/>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ht="15" customHeight="1" x14ac:dyDescent="0.25">
      <c r="A261" s="117"/>
      <c r="B261" s="129"/>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ht="15" customHeight="1" x14ac:dyDescent="0.25">
      <c r="A262" s="117"/>
      <c r="B262" s="129"/>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ht="15" customHeight="1" x14ac:dyDescent="0.25">
      <c r="A263" s="117"/>
      <c r="B263" s="129"/>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ht="192" customHeight="1" x14ac:dyDescent="0.25">
      <c r="A264" s="117"/>
      <c r="B264" s="130"/>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5" customHeight="1" x14ac:dyDescent="0.25">
      <c r="A265" s="117">
        <v>37</v>
      </c>
      <c r="B265" s="157" t="s">
        <v>22</v>
      </c>
      <c r="C265" s="111" t="s">
        <v>479</v>
      </c>
      <c r="D265" s="111" t="s">
        <v>166</v>
      </c>
      <c r="E265" s="111">
        <v>5456.47</v>
      </c>
      <c r="F265" s="111">
        <v>5456.47</v>
      </c>
      <c r="G265" s="111">
        <v>0</v>
      </c>
      <c r="H265" s="111">
        <v>0</v>
      </c>
      <c r="I265" s="111">
        <v>0</v>
      </c>
      <c r="J265" s="111">
        <v>0</v>
      </c>
      <c r="K265" s="111">
        <v>0</v>
      </c>
      <c r="L265" s="111">
        <v>1450</v>
      </c>
      <c r="M265" s="111">
        <v>0</v>
      </c>
      <c r="N265" s="111">
        <v>0</v>
      </c>
      <c r="O265" s="111">
        <v>0</v>
      </c>
      <c r="P265" s="111">
        <v>0</v>
      </c>
      <c r="Q265" s="111">
        <v>21</v>
      </c>
      <c r="R265" s="111">
        <v>35</v>
      </c>
      <c r="S265" s="111" t="s">
        <v>292</v>
      </c>
      <c r="T265" s="111" t="s">
        <v>86</v>
      </c>
      <c r="U265" s="111" t="s">
        <v>87</v>
      </c>
      <c r="V265" s="111" t="s">
        <v>540</v>
      </c>
      <c r="W265" s="111"/>
      <c r="X265" s="111" t="s">
        <v>224</v>
      </c>
      <c r="Y265" s="111" t="s">
        <v>228</v>
      </c>
      <c r="Z265" s="111" t="s">
        <v>393</v>
      </c>
    </row>
    <row r="266" spans="1:26" ht="15" customHeight="1" x14ac:dyDescent="0.25">
      <c r="A266" s="117"/>
      <c r="B266" s="158"/>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ht="15" customHeight="1" x14ac:dyDescent="0.25">
      <c r="A267" s="117"/>
      <c r="B267" s="158"/>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ht="15" customHeight="1" x14ac:dyDescent="0.25">
      <c r="A268" s="117"/>
      <c r="B268" s="158"/>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ht="15" customHeight="1" x14ac:dyDescent="0.25">
      <c r="A269" s="117"/>
      <c r="B269" s="158"/>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ht="11.25" customHeight="1" x14ac:dyDescent="0.25">
      <c r="A270" s="117"/>
      <c r="B270" s="158"/>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ht="15" hidden="1" customHeight="1" x14ac:dyDescent="0.25">
      <c r="A271" s="117"/>
      <c r="B271" s="158"/>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ht="15" customHeight="1" x14ac:dyDescent="0.25">
      <c r="A272" s="117"/>
      <c r="B272" s="158"/>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ht="15" customHeight="1" x14ac:dyDescent="0.25">
      <c r="A273" s="117"/>
      <c r="B273" s="158"/>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ht="81.75" customHeight="1" x14ac:dyDescent="0.25">
      <c r="A274" s="117"/>
      <c r="B274" s="159"/>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2"/>
      <c r="Z274" s="113"/>
    </row>
    <row r="275" spans="1:26" ht="15" customHeight="1" x14ac:dyDescent="0.25">
      <c r="A275" s="117">
        <v>38</v>
      </c>
      <c r="B275" s="128" t="s">
        <v>24</v>
      </c>
      <c r="C275" s="111" t="s">
        <v>118</v>
      </c>
      <c r="D275" s="111" t="s">
        <v>166</v>
      </c>
      <c r="E275" s="111">
        <v>1400</v>
      </c>
      <c r="F275" s="111">
        <v>1400</v>
      </c>
      <c r="G275" s="111">
        <v>0</v>
      </c>
      <c r="H275" s="111">
        <v>0</v>
      </c>
      <c r="I275" s="111">
        <v>0</v>
      </c>
      <c r="J275" s="111">
        <v>0</v>
      </c>
      <c r="K275" s="111">
        <v>50</v>
      </c>
      <c r="L275" s="111">
        <v>1</v>
      </c>
      <c r="M275" s="111">
        <v>0</v>
      </c>
      <c r="N275" s="111">
        <v>0</v>
      </c>
      <c r="O275" s="111">
        <v>0</v>
      </c>
      <c r="P275" s="111">
        <v>0</v>
      </c>
      <c r="Q275" s="111">
        <v>72</v>
      </c>
      <c r="R275" s="111">
        <v>5</v>
      </c>
      <c r="S275" s="111" t="s">
        <v>412</v>
      </c>
      <c r="T275" s="111" t="s">
        <v>49</v>
      </c>
      <c r="U275" s="111" t="s">
        <v>294</v>
      </c>
      <c r="V275" s="111" t="s">
        <v>536</v>
      </c>
      <c r="W275" s="111"/>
      <c r="X275" s="111" t="s">
        <v>224</v>
      </c>
      <c r="Y275" s="111" t="s">
        <v>229</v>
      </c>
      <c r="Z275" s="111" t="s">
        <v>393</v>
      </c>
    </row>
    <row r="276" spans="1:26" ht="15" customHeight="1" x14ac:dyDescent="0.25">
      <c r="A276" s="117"/>
      <c r="B276" s="129"/>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ht="15" customHeight="1" x14ac:dyDescent="0.25">
      <c r="A277" s="117"/>
      <c r="B277" s="129"/>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5" customHeight="1" x14ac:dyDescent="0.25">
      <c r="A278" s="117"/>
      <c r="B278" s="129"/>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5" customHeight="1" x14ac:dyDescent="0.25">
      <c r="A279" s="117"/>
      <c r="B279" s="129"/>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5" customHeight="1" x14ac:dyDescent="0.25">
      <c r="A280" s="117"/>
      <c r="B280" s="129"/>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36" customHeight="1" x14ac:dyDescent="0.25">
      <c r="A281" s="117"/>
      <c r="B281" s="129"/>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15" customHeight="1" x14ac:dyDescent="0.25">
      <c r="A282" s="117"/>
      <c r="B282" s="129"/>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5" customHeight="1" x14ac:dyDescent="0.25">
      <c r="A283" s="117"/>
      <c r="B283" s="129"/>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96" customHeight="1" x14ac:dyDescent="0.25">
      <c r="A284" s="117"/>
      <c r="B284" s="130"/>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5" customHeight="1" x14ac:dyDescent="0.25">
      <c r="A285" s="117">
        <v>39</v>
      </c>
      <c r="B285" s="154" t="s">
        <v>25</v>
      </c>
      <c r="C285" s="111" t="s">
        <v>119</v>
      </c>
      <c r="D285" s="111" t="s">
        <v>166</v>
      </c>
      <c r="E285" s="111">
        <v>1200</v>
      </c>
      <c r="F285" s="111">
        <v>1200</v>
      </c>
      <c r="G285" s="111">
        <v>0</v>
      </c>
      <c r="H285" s="111">
        <v>0</v>
      </c>
      <c r="I285" s="111">
        <v>0</v>
      </c>
      <c r="J285" s="111">
        <v>0</v>
      </c>
      <c r="K285" s="111">
        <v>60</v>
      </c>
      <c r="L285" s="111">
        <v>60</v>
      </c>
      <c r="M285" s="111">
        <v>0</v>
      </c>
      <c r="N285" s="111">
        <v>0</v>
      </c>
      <c r="O285" s="111">
        <v>0</v>
      </c>
      <c r="P285" s="111">
        <v>0</v>
      </c>
      <c r="Q285" s="111">
        <v>120</v>
      </c>
      <c r="R285" s="111">
        <v>10</v>
      </c>
      <c r="S285" s="111" t="s">
        <v>413</v>
      </c>
      <c r="T285" s="111" t="s">
        <v>295</v>
      </c>
      <c r="U285" s="111" t="s">
        <v>296</v>
      </c>
      <c r="V285" s="111" t="s">
        <v>539</v>
      </c>
      <c r="W285" s="111"/>
      <c r="X285" s="111" t="s">
        <v>224</v>
      </c>
      <c r="Y285" s="111" t="s">
        <v>229</v>
      </c>
      <c r="Z285" s="111" t="s">
        <v>393</v>
      </c>
    </row>
    <row r="286" spans="1:26" ht="15" customHeight="1" x14ac:dyDescent="0.25">
      <c r="A286" s="117"/>
      <c r="B286" s="155"/>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ht="15" customHeight="1" x14ac:dyDescent="0.25">
      <c r="A287" s="117"/>
      <c r="B287" s="155"/>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5" customHeight="1" x14ac:dyDescent="0.25">
      <c r="A288" s="117"/>
      <c r="B288" s="155"/>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5" customHeight="1" x14ac:dyDescent="0.25">
      <c r="A289" s="117"/>
      <c r="B289" s="155"/>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5" customHeight="1" x14ac:dyDescent="0.25">
      <c r="A290" s="117"/>
      <c r="B290" s="155"/>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5" customHeight="1" x14ac:dyDescent="0.25">
      <c r="A291" s="117"/>
      <c r="B291" s="155"/>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5" customHeight="1" x14ac:dyDescent="0.25">
      <c r="A292" s="117"/>
      <c r="B292" s="155"/>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ht="42.75" customHeight="1" x14ac:dyDescent="0.25">
      <c r="A293" s="117"/>
      <c r="B293" s="156"/>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2"/>
    </row>
    <row r="294" spans="1:26" ht="118.5" customHeight="1" x14ac:dyDescent="0.25">
      <c r="A294" s="97">
        <v>40</v>
      </c>
      <c r="B294" s="84">
        <v>6</v>
      </c>
      <c r="C294" s="7" t="s">
        <v>344</v>
      </c>
      <c r="D294" s="7" t="s">
        <v>166</v>
      </c>
      <c r="E294" s="7">
        <v>13700</v>
      </c>
      <c r="F294" s="7">
        <v>13700</v>
      </c>
      <c r="G294" s="7"/>
      <c r="H294" s="7"/>
      <c r="I294" s="7"/>
      <c r="J294" s="7"/>
      <c r="K294" s="7"/>
      <c r="L294" s="7"/>
      <c r="M294" s="7"/>
      <c r="N294" s="7"/>
      <c r="O294" s="7"/>
      <c r="P294" s="7"/>
      <c r="Q294" s="7">
        <v>8</v>
      </c>
      <c r="R294" s="7"/>
      <c r="S294" s="7" t="s">
        <v>345</v>
      </c>
      <c r="T294" s="7" t="s">
        <v>346</v>
      </c>
      <c r="U294" s="7" t="s">
        <v>347</v>
      </c>
      <c r="V294" s="7" t="s">
        <v>408</v>
      </c>
      <c r="W294" s="7" t="s">
        <v>409</v>
      </c>
      <c r="X294" s="7" t="s">
        <v>224</v>
      </c>
      <c r="Y294" s="7" t="s">
        <v>348</v>
      </c>
      <c r="Z294" s="6"/>
    </row>
    <row r="295" spans="1:26" ht="27" customHeight="1" x14ac:dyDescent="0.25">
      <c r="A295" s="98"/>
      <c r="B295" s="85"/>
      <c r="C295" s="28" t="s">
        <v>66</v>
      </c>
      <c r="D295" s="28"/>
      <c r="E295" s="28">
        <f>SUM(E246:E294)</f>
        <v>82956.47</v>
      </c>
      <c r="F295" s="28">
        <f t="shared" ref="F295:R295" si="4">SUM(F246:F294)</f>
        <v>82956.47</v>
      </c>
      <c r="G295" s="28">
        <f t="shared" si="4"/>
        <v>0</v>
      </c>
      <c r="H295" s="28">
        <f t="shared" si="4"/>
        <v>0</v>
      </c>
      <c r="I295" s="28">
        <f t="shared" si="4"/>
        <v>0</v>
      </c>
      <c r="J295" s="28">
        <f t="shared" si="4"/>
        <v>0</v>
      </c>
      <c r="K295" s="28">
        <f t="shared" si="4"/>
        <v>21380</v>
      </c>
      <c r="L295" s="28">
        <f t="shared" si="4"/>
        <v>18781</v>
      </c>
      <c r="M295" s="28">
        <f t="shared" si="4"/>
        <v>0</v>
      </c>
      <c r="N295" s="28">
        <f t="shared" si="4"/>
        <v>0</v>
      </c>
      <c r="O295" s="28">
        <f t="shared" si="4"/>
        <v>0</v>
      </c>
      <c r="P295" s="28">
        <f t="shared" si="4"/>
        <v>370</v>
      </c>
      <c r="Q295" s="28">
        <f t="shared" si="4"/>
        <v>515</v>
      </c>
      <c r="R295" s="28">
        <f t="shared" si="4"/>
        <v>100</v>
      </c>
      <c r="S295" s="28"/>
      <c r="T295" s="28"/>
      <c r="U295" s="28"/>
      <c r="V295" s="31"/>
      <c r="W295" s="28"/>
      <c r="X295" s="28"/>
      <c r="Y295" s="28"/>
      <c r="Z295" s="28"/>
    </row>
    <row r="296" spans="1:26" ht="15" customHeight="1" x14ac:dyDescent="0.25">
      <c r="A296" s="177"/>
      <c r="B296" s="137" t="s">
        <v>1</v>
      </c>
      <c r="C296" s="114" t="s">
        <v>0</v>
      </c>
      <c r="D296" s="114" t="s">
        <v>130</v>
      </c>
      <c r="E296" s="123" t="s">
        <v>9</v>
      </c>
      <c r="F296" s="124"/>
      <c r="G296" s="124"/>
      <c r="H296" s="124"/>
      <c r="I296" s="124"/>
      <c r="J296" s="124"/>
      <c r="K296" s="124"/>
      <c r="L296" s="124"/>
      <c r="M296" s="124"/>
      <c r="N296" s="124"/>
      <c r="O296" s="124"/>
      <c r="P296" s="125"/>
      <c r="Q296" s="123" t="s">
        <v>10</v>
      </c>
      <c r="R296" s="125"/>
      <c r="S296" s="114" t="s">
        <v>57</v>
      </c>
      <c r="T296" s="114" t="s">
        <v>13</v>
      </c>
      <c r="U296" s="114" t="s">
        <v>14</v>
      </c>
      <c r="V296" s="114" t="s">
        <v>15</v>
      </c>
      <c r="W296" s="114" t="s">
        <v>16</v>
      </c>
      <c r="X296" s="114" t="s">
        <v>207</v>
      </c>
      <c r="Y296" s="141" t="s">
        <v>208</v>
      </c>
      <c r="Z296" s="141" t="s">
        <v>133</v>
      </c>
    </row>
    <row r="297" spans="1:26" ht="15" customHeight="1" x14ac:dyDescent="0.25">
      <c r="A297" s="177"/>
      <c r="B297" s="138"/>
      <c r="C297" s="115"/>
      <c r="D297" s="115"/>
      <c r="E297" s="123" t="s">
        <v>2</v>
      </c>
      <c r="F297" s="124"/>
      <c r="G297" s="124"/>
      <c r="H297" s="124"/>
      <c r="I297" s="124"/>
      <c r="J297" s="125"/>
      <c r="K297" s="123" t="s">
        <v>3</v>
      </c>
      <c r="L297" s="124"/>
      <c r="M297" s="124"/>
      <c r="N297" s="124"/>
      <c r="O297" s="124"/>
      <c r="P297" s="125"/>
      <c r="Q297" s="114" t="s">
        <v>11</v>
      </c>
      <c r="R297" s="114" t="s">
        <v>12</v>
      </c>
      <c r="S297" s="115"/>
      <c r="T297" s="115"/>
      <c r="U297" s="115"/>
      <c r="V297" s="115"/>
      <c r="W297" s="115"/>
      <c r="X297" s="115"/>
      <c r="Y297" s="141"/>
      <c r="Z297" s="141"/>
    </row>
    <row r="298" spans="1:26" x14ac:dyDescent="0.25">
      <c r="A298" s="177"/>
      <c r="B298" s="139"/>
      <c r="C298" s="116"/>
      <c r="D298" s="115"/>
      <c r="E298" s="15" t="s">
        <v>8</v>
      </c>
      <c r="F298" s="15" t="s">
        <v>4</v>
      </c>
      <c r="G298" s="16" t="s">
        <v>5</v>
      </c>
      <c r="H298" s="16" t="s">
        <v>6</v>
      </c>
      <c r="I298" s="16" t="s">
        <v>23</v>
      </c>
      <c r="J298" s="16" t="s">
        <v>7</v>
      </c>
      <c r="K298" s="16" t="s">
        <v>8</v>
      </c>
      <c r="L298" s="16" t="s">
        <v>4</v>
      </c>
      <c r="M298" s="16" t="s">
        <v>5</v>
      </c>
      <c r="N298" s="16" t="s">
        <v>6</v>
      </c>
      <c r="O298" s="16" t="s">
        <v>23</v>
      </c>
      <c r="P298" s="16" t="s">
        <v>7</v>
      </c>
      <c r="Q298" s="116"/>
      <c r="R298" s="116"/>
      <c r="S298" s="116"/>
      <c r="T298" s="116"/>
      <c r="U298" s="116"/>
      <c r="V298" s="116"/>
      <c r="W298" s="116"/>
      <c r="X298" s="116"/>
      <c r="Y298" s="141"/>
      <c r="Z298" s="141"/>
    </row>
    <row r="299" spans="1:26" x14ac:dyDescent="0.25">
      <c r="A299" s="70"/>
      <c r="B299" s="71">
        <v>1</v>
      </c>
      <c r="C299" s="16">
        <v>2</v>
      </c>
      <c r="D299" s="116"/>
      <c r="E299" s="16">
        <v>3</v>
      </c>
      <c r="F299" s="16">
        <v>4</v>
      </c>
      <c r="G299" s="16">
        <v>5</v>
      </c>
      <c r="H299" s="16">
        <v>6</v>
      </c>
      <c r="I299" s="16">
        <v>7</v>
      </c>
      <c r="J299" s="16">
        <v>8</v>
      </c>
      <c r="K299" s="16">
        <v>9</v>
      </c>
      <c r="L299" s="16">
        <v>10</v>
      </c>
      <c r="M299" s="16">
        <v>11</v>
      </c>
      <c r="N299" s="16">
        <v>12</v>
      </c>
      <c r="O299" s="16">
        <v>13</v>
      </c>
      <c r="P299" s="16">
        <v>14</v>
      </c>
      <c r="Q299" s="16">
        <v>15</v>
      </c>
      <c r="R299" s="16">
        <v>16</v>
      </c>
      <c r="S299" s="16">
        <v>17</v>
      </c>
      <c r="T299" s="16">
        <v>18</v>
      </c>
      <c r="U299" s="16">
        <v>19</v>
      </c>
      <c r="V299" s="15">
        <v>20</v>
      </c>
      <c r="W299" s="16">
        <v>21</v>
      </c>
      <c r="X299" s="16">
        <v>21</v>
      </c>
      <c r="Y299" s="16">
        <v>21</v>
      </c>
      <c r="Z299" s="15"/>
    </row>
    <row r="300" spans="1:26" ht="31.5" customHeight="1" x14ac:dyDescent="0.25">
      <c r="A300" s="95"/>
      <c r="B300" s="74"/>
      <c r="C300" s="24"/>
      <c r="D300" s="24"/>
      <c r="E300" s="166" t="s">
        <v>67</v>
      </c>
      <c r="F300" s="167"/>
      <c r="G300" s="167"/>
      <c r="H300" s="167"/>
      <c r="I300" s="167"/>
      <c r="J300" s="167"/>
      <c r="K300" s="167"/>
      <c r="L300" s="167"/>
      <c r="M300" s="167"/>
      <c r="N300" s="167"/>
      <c r="O300" s="167"/>
      <c r="P300" s="167"/>
      <c r="Q300" s="167"/>
      <c r="R300" s="167"/>
      <c r="S300" s="167"/>
      <c r="T300" s="167"/>
      <c r="U300" s="167"/>
      <c r="V300" s="168"/>
      <c r="W300" s="24"/>
      <c r="X300" s="24"/>
      <c r="Y300" s="24"/>
      <c r="Z300" s="24"/>
    </row>
    <row r="301" spans="1:26" ht="15" customHeight="1" x14ac:dyDescent="0.25">
      <c r="A301" s="117">
        <v>41</v>
      </c>
      <c r="B301" s="128" t="s">
        <v>17</v>
      </c>
      <c r="C301" s="111" t="s">
        <v>120</v>
      </c>
      <c r="D301" s="111" t="s">
        <v>167</v>
      </c>
      <c r="E301" s="111">
        <v>1694.2</v>
      </c>
      <c r="F301" s="111">
        <v>0</v>
      </c>
      <c r="G301" s="111">
        <v>1161.8</v>
      </c>
      <c r="H301" s="111">
        <v>26.62</v>
      </c>
      <c r="I301" s="111">
        <v>0</v>
      </c>
      <c r="J301" s="111">
        <v>505.78</v>
      </c>
      <c r="K301" s="111">
        <f>SUM(L301:P310)</f>
        <v>400</v>
      </c>
      <c r="L301" s="111">
        <v>400</v>
      </c>
      <c r="M301" s="111">
        <v>0</v>
      </c>
      <c r="N301" s="111">
        <v>0</v>
      </c>
      <c r="O301" s="111">
        <v>0</v>
      </c>
      <c r="P301" s="111">
        <v>0</v>
      </c>
      <c r="Q301" s="111">
        <v>110</v>
      </c>
      <c r="R301" s="111">
        <v>28</v>
      </c>
      <c r="S301" s="111" t="s">
        <v>59</v>
      </c>
      <c r="T301" s="111" t="s">
        <v>78</v>
      </c>
      <c r="U301" s="111" t="s">
        <v>290</v>
      </c>
      <c r="V301" s="111" t="s">
        <v>88</v>
      </c>
      <c r="W301" s="111" t="s">
        <v>36</v>
      </c>
      <c r="X301" s="111" t="s">
        <v>246</v>
      </c>
      <c r="Y301" s="140" t="s">
        <v>249</v>
      </c>
      <c r="Z301" s="111" t="s">
        <v>225</v>
      </c>
    </row>
    <row r="302" spans="1:26" x14ac:dyDescent="0.25">
      <c r="A302" s="117"/>
      <c r="B302" s="129"/>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40"/>
      <c r="Z302" s="112"/>
    </row>
    <row r="303" spans="1:26" x14ac:dyDescent="0.25">
      <c r="A303" s="117"/>
      <c r="B303" s="129"/>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40"/>
      <c r="Z303" s="112"/>
    </row>
    <row r="304" spans="1:26" x14ac:dyDescent="0.25">
      <c r="A304" s="117"/>
      <c r="B304" s="129"/>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40"/>
      <c r="Z304" s="112"/>
    </row>
    <row r="305" spans="1:67" x14ac:dyDescent="0.25">
      <c r="A305" s="117"/>
      <c r="B305" s="129"/>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40"/>
      <c r="Z305" s="112"/>
    </row>
    <row r="306" spans="1:67" x14ac:dyDescent="0.25">
      <c r="A306" s="117"/>
      <c r="B306" s="129"/>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40"/>
      <c r="Z306" s="112"/>
    </row>
    <row r="307" spans="1:67" x14ac:dyDescent="0.25">
      <c r="A307" s="117"/>
      <c r="B307" s="129"/>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40"/>
      <c r="Z307" s="112"/>
    </row>
    <row r="308" spans="1:67" x14ac:dyDescent="0.25">
      <c r="A308" s="117"/>
      <c r="B308" s="129"/>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40"/>
      <c r="Z308" s="112"/>
    </row>
    <row r="309" spans="1:67" x14ac:dyDescent="0.25">
      <c r="A309" s="117"/>
      <c r="B309" s="129"/>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40"/>
      <c r="Z309" s="112"/>
    </row>
    <row r="310" spans="1:67" ht="53.25" customHeight="1" x14ac:dyDescent="0.25">
      <c r="A310" s="117"/>
      <c r="B310" s="130"/>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40"/>
      <c r="Z310" s="161"/>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row>
    <row r="311" spans="1:67" s="27" customFormat="1" ht="15" customHeight="1" x14ac:dyDescent="0.25">
      <c r="A311" s="117">
        <v>42</v>
      </c>
      <c r="B311" s="128" t="s">
        <v>18</v>
      </c>
      <c r="C311" s="111" t="s">
        <v>321</v>
      </c>
      <c r="D311" s="111" t="s">
        <v>167</v>
      </c>
      <c r="E311" s="111">
        <v>2930</v>
      </c>
      <c r="F311" s="111">
        <v>2930</v>
      </c>
      <c r="G311" s="111">
        <v>0</v>
      </c>
      <c r="H311" s="111">
        <v>0</v>
      </c>
      <c r="I311" s="111">
        <v>0</v>
      </c>
      <c r="J311" s="111">
        <v>0</v>
      </c>
      <c r="K311" s="111">
        <v>482</v>
      </c>
      <c r="L311" s="111">
        <v>482</v>
      </c>
      <c r="M311" s="111">
        <v>0</v>
      </c>
      <c r="N311" s="111">
        <v>0</v>
      </c>
      <c r="O311" s="111">
        <v>0</v>
      </c>
      <c r="P311" s="111">
        <v>0</v>
      </c>
      <c r="Q311" s="111">
        <v>90</v>
      </c>
      <c r="R311" s="111">
        <v>25</v>
      </c>
      <c r="S311" s="111" t="s">
        <v>332</v>
      </c>
      <c r="T311" s="111" t="s">
        <v>79</v>
      </c>
      <c r="U311" s="111" t="s">
        <v>243</v>
      </c>
      <c r="V311" s="111" t="s">
        <v>501</v>
      </c>
      <c r="W311" s="111" t="s">
        <v>48</v>
      </c>
      <c r="X311" s="111" t="s">
        <v>246</v>
      </c>
      <c r="Y311" s="140" t="s">
        <v>231</v>
      </c>
      <c r="Z311" s="160" t="s">
        <v>319</v>
      </c>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row>
    <row r="312" spans="1:67" s="27" customFormat="1" x14ac:dyDescent="0.25">
      <c r="A312" s="117"/>
      <c r="B312" s="129"/>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40"/>
      <c r="Z312" s="161"/>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row>
    <row r="313" spans="1:67" s="27" customFormat="1" x14ac:dyDescent="0.25">
      <c r="A313" s="117"/>
      <c r="B313" s="129"/>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40"/>
      <c r="Z313" s="161"/>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row>
    <row r="314" spans="1:67" s="27" customFormat="1" x14ac:dyDescent="0.25">
      <c r="A314" s="117"/>
      <c r="B314" s="129"/>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40"/>
      <c r="Z314" s="161"/>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row>
    <row r="315" spans="1:67" s="27" customFormat="1" x14ac:dyDescent="0.25">
      <c r="A315" s="117"/>
      <c r="B315" s="129"/>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40"/>
      <c r="Z315" s="161"/>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row>
    <row r="316" spans="1:67" s="27" customFormat="1" x14ac:dyDescent="0.25">
      <c r="A316" s="117"/>
      <c r="B316" s="129"/>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40"/>
      <c r="Z316" s="161"/>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row>
    <row r="317" spans="1:67" s="27" customFormat="1" x14ac:dyDescent="0.25">
      <c r="A317" s="117"/>
      <c r="B317" s="129"/>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40"/>
      <c r="Z317" s="161"/>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row>
    <row r="318" spans="1:67" s="27" customFormat="1" x14ac:dyDescent="0.25">
      <c r="A318" s="117"/>
      <c r="B318" s="129"/>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40"/>
      <c r="Z318" s="161"/>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row>
    <row r="319" spans="1:67" s="27" customFormat="1" x14ac:dyDescent="0.25">
      <c r="A319" s="117"/>
      <c r="B319" s="129"/>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40"/>
      <c r="Z319" s="161"/>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row>
    <row r="320" spans="1:67" s="27" customFormat="1" x14ac:dyDescent="0.25">
      <c r="A320" s="117"/>
      <c r="B320" s="129"/>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40"/>
      <c r="Z320" s="161"/>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row>
    <row r="321" spans="1:67" s="27" customFormat="1" x14ac:dyDescent="0.25">
      <c r="A321" s="117"/>
      <c r="B321" s="130"/>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40"/>
      <c r="Z321" s="162"/>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row>
    <row r="322" spans="1:67" ht="122.25" customHeight="1" x14ac:dyDescent="0.25">
      <c r="A322" s="97">
        <v>43</v>
      </c>
      <c r="B322" s="75" t="s">
        <v>22</v>
      </c>
      <c r="C322" s="8" t="s">
        <v>320</v>
      </c>
      <c r="D322" s="6" t="s">
        <v>167</v>
      </c>
      <c r="E322" s="8">
        <v>330</v>
      </c>
      <c r="F322" s="8">
        <v>330</v>
      </c>
      <c r="G322" s="8">
        <v>0</v>
      </c>
      <c r="H322" s="8">
        <v>0</v>
      </c>
      <c r="I322" s="8">
        <v>0</v>
      </c>
      <c r="J322" s="8">
        <v>0</v>
      </c>
      <c r="K322" s="8">
        <v>0</v>
      </c>
      <c r="L322" s="8">
        <v>0</v>
      </c>
      <c r="M322" s="8">
        <v>0</v>
      </c>
      <c r="N322" s="8">
        <v>0</v>
      </c>
      <c r="O322" s="8">
        <v>0</v>
      </c>
      <c r="P322" s="8">
        <v>0</v>
      </c>
      <c r="Q322" s="8">
        <v>25</v>
      </c>
      <c r="R322" s="8">
        <v>25</v>
      </c>
      <c r="S322" s="8" t="s">
        <v>330</v>
      </c>
      <c r="T322" s="8"/>
      <c r="U322" s="8" t="s">
        <v>331</v>
      </c>
      <c r="V322" s="8"/>
      <c r="W322" s="8"/>
      <c r="X322" s="8"/>
      <c r="Y322" s="8"/>
      <c r="Z322" s="42" t="s">
        <v>319</v>
      </c>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row>
    <row r="323" spans="1:67" ht="15" customHeight="1" x14ac:dyDescent="0.25">
      <c r="A323" s="117">
        <v>44</v>
      </c>
      <c r="B323" s="128" t="s">
        <v>24</v>
      </c>
      <c r="C323" s="111" t="s">
        <v>121</v>
      </c>
      <c r="D323" s="111" t="s">
        <v>167</v>
      </c>
      <c r="E323" s="111">
        <v>1653.45</v>
      </c>
      <c r="F323" s="111">
        <v>1287.8399999999999</v>
      </c>
      <c r="G323" s="111">
        <v>0</v>
      </c>
      <c r="H323" s="111">
        <v>17.41</v>
      </c>
      <c r="I323" s="111">
        <v>0</v>
      </c>
      <c r="J323" s="111">
        <v>348.2</v>
      </c>
      <c r="K323" s="111">
        <v>800</v>
      </c>
      <c r="L323" s="111">
        <v>800</v>
      </c>
      <c r="M323" s="111">
        <v>0</v>
      </c>
      <c r="N323" s="111">
        <v>0</v>
      </c>
      <c r="O323" s="111">
        <v>0</v>
      </c>
      <c r="P323" s="111">
        <v>0</v>
      </c>
      <c r="Q323" s="111">
        <v>200</v>
      </c>
      <c r="R323" s="111">
        <v>28</v>
      </c>
      <c r="S323" s="111" t="s">
        <v>64</v>
      </c>
      <c r="T323" s="111" t="s">
        <v>80</v>
      </c>
      <c r="U323" s="111" t="s">
        <v>46</v>
      </c>
      <c r="V323" s="111" t="s">
        <v>291</v>
      </c>
      <c r="W323" s="111" t="s">
        <v>89</v>
      </c>
      <c r="X323" s="111" t="s">
        <v>247</v>
      </c>
      <c r="Y323" s="140" t="s">
        <v>250</v>
      </c>
      <c r="Z323" s="111" t="s">
        <v>225</v>
      </c>
    </row>
    <row r="324" spans="1:67" x14ac:dyDescent="0.25">
      <c r="A324" s="117"/>
      <c r="B324" s="129"/>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40"/>
      <c r="Z324" s="112"/>
    </row>
    <row r="325" spans="1:67" x14ac:dyDescent="0.25">
      <c r="A325" s="117"/>
      <c r="B325" s="129"/>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40"/>
      <c r="Z325" s="112"/>
    </row>
    <row r="326" spans="1:67" x14ac:dyDescent="0.25">
      <c r="A326" s="117"/>
      <c r="B326" s="129"/>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40"/>
      <c r="Z326" s="112"/>
    </row>
    <row r="327" spans="1:67" x14ac:dyDescent="0.25">
      <c r="A327" s="117"/>
      <c r="B327" s="129"/>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40"/>
      <c r="Z327" s="112"/>
    </row>
    <row r="328" spans="1:67" x14ac:dyDescent="0.25">
      <c r="A328" s="117"/>
      <c r="B328" s="129"/>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40"/>
      <c r="Z328" s="112"/>
    </row>
    <row r="329" spans="1:67" x14ac:dyDescent="0.25">
      <c r="A329" s="117"/>
      <c r="B329" s="129"/>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40"/>
      <c r="Z329" s="112"/>
    </row>
    <row r="330" spans="1:67" x14ac:dyDescent="0.25">
      <c r="A330" s="117"/>
      <c r="B330" s="129"/>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40"/>
      <c r="Z330" s="112"/>
    </row>
    <row r="331" spans="1:67" ht="94.5" customHeight="1" x14ac:dyDescent="0.25">
      <c r="A331" s="117"/>
      <c r="B331" s="130"/>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40"/>
      <c r="Z331" s="112"/>
    </row>
    <row r="332" spans="1:67" ht="15" customHeight="1" x14ac:dyDescent="0.25">
      <c r="A332" s="117">
        <v>45</v>
      </c>
      <c r="B332" s="128" t="s">
        <v>25</v>
      </c>
      <c r="C332" s="111" t="s">
        <v>122</v>
      </c>
      <c r="D332" s="111" t="s">
        <v>167</v>
      </c>
      <c r="E332" s="111">
        <v>379</v>
      </c>
      <c r="F332" s="111">
        <v>273</v>
      </c>
      <c r="G332" s="111">
        <v>0</v>
      </c>
      <c r="H332" s="111">
        <v>6</v>
      </c>
      <c r="I332" s="111">
        <v>0</v>
      </c>
      <c r="J332" s="111">
        <v>100</v>
      </c>
      <c r="K332" s="111">
        <v>0</v>
      </c>
      <c r="L332" s="111">
        <v>0</v>
      </c>
      <c r="M332" s="111">
        <v>0</v>
      </c>
      <c r="N332" s="111">
        <v>0</v>
      </c>
      <c r="O332" s="111">
        <v>0</v>
      </c>
      <c r="P332" s="111">
        <v>0</v>
      </c>
      <c r="Q332" s="111">
        <v>100</v>
      </c>
      <c r="R332" s="111">
        <v>0</v>
      </c>
      <c r="S332" s="111" t="s">
        <v>65</v>
      </c>
      <c r="T332" s="111" t="s">
        <v>92</v>
      </c>
      <c r="U332" s="111" t="s">
        <v>244</v>
      </c>
      <c r="V332" s="111" t="s">
        <v>91</v>
      </c>
      <c r="W332" s="111" t="s">
        <v>52</v>
      </c>
      <c r="X332" s="111" t="s">
        <v>246</v>
      </c>
      <c r="Y332" s="140" t="s">
        <v>251</v>
      </c>
      <c r="Z332" s="111" t="s">
        <v>225</v>
      </c>
    </row>
    <row r="333" spans="1:67" x14ac:dyDescent="0.25">
      <c r="A333" s="117"/>
      <c r="B333" s="129"/>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40"/>
      <c r="Z333" s="112"/>
    </row>
    <row r="334" spans="1:67" x14ac:dyDescent="0.25">
      <c r="A334" s="117"/>
      <c r="B334" s="129"/>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40"/>
      <c r="Z334" s="112"/>
    </row>
    <row r="335" spans="1:67" x14ac:dyDescent="0.25">
      <c r="A335" s="117"/>
      <c r="B335" s="129"/>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40"/>
      <c r="Z335" s="112"/>
    </row>
    <row r="336" spans="1:67" x14ac:dyDescent="0.25">
      <c r="A336" s="117"/>
      <c r="B336" s="129"/>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40"/>
      <c r="Z336" s="112"/>
    </row>
    <row r="337" spans="1:26" x14ac:dyDescent="0.25">
      <c r="A337" s="117"/>
      <c r="B337" s="129"/>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40"/>
      <c r="Z337" s="112"/>
    </row>
    <row r="338" spans="1:26" ht="165" customHeight="1" x14ac:dyDescent="0.25">
      <c r="A338" s="117"/>
      <c r="B338" s="129"/>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40"/>
      <c r="Z338" s="112"/>
    </row>
    <row r="339" spans="1:26" ht="14.25" customHeight="1" x14ac:dyDescent="0.25">
      <c r="A339" s="117"/>
      <c r="B339" s="129"/>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40"/>
      <c r="Z339" s="112"/>
    </row>
    <row r="340" spans="1:26" hidden="1" x14ac:dyDescent="0.25">
      <c r="A340" s="117"/>
      <c r="B340" s="129"/>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40"/>
      <c r="Z340" s="112"/>
    </row>
    <row r="341" spans="1:26" hidden="1" x14ac:dyDescent="0.25">
      <c r="A341" s="117"/>
      <c r="B341" s="129"/>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40"/>
      <c r="Z341" s="112"/>
    </row>
    <row r="342" spans="1:26" hidden="1" x14ac:dyDescent="0.25">
      <c r="A342" s="117"/>
      <c r="B342" s="129"/>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40"/>
      <c r="Z342" s="112"/>
    </row>
    <row r="343" spans="1:26" hidden="1" x14ac:dyDescent="0.25">
      <c r="A343" s="117"/>
      <c r="B343" s="130"/>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40"/>
      <c r="Z343" s="113"/>
    </row>
    <row r="344" spans="1:26" ht="15" customHeight="1" x14ac:dyDescent="0.25">
      <c r="A344" s="117">
        <v>46</v>
      </c>
      <c r="B344" s="128" t="s">
        <v>27</v>
      </c>
      <c r="C344" s="111" t="s">
        <v>123</v>
      </c>
      <c r="D344" s="111" t="s">
        <v>167</v>
      </c>
      <c r="E344" s="111">
        <v>450</v>
      </c>
      <c r="F344" s="111">
        <v>450</v>
      </c>
      <c r="G344" s="111">
        <v>0</v>
      </c>
      <c r="H344" s="111">
        <v>7.6</v>
      </c>
      <c r="I344" s="111">
        <v>0</v>
      </c>
      <c r="J344" s="111">
        <v>150</v>
      </c>
      <c r="K344" s="111">
        <v>150</v>
      </c>
      <c r="L344" s="111">
        <v>150</v>
      </c>
      <c r="M344" s="111">
        <v>0</v>
      </c>
      <c r="N344" s="111">
        <v>0</v>
      </c>
      <c r="O344" s="111">
        <v>0</v>
      </c>
      <c r="P344" s="111">
        <v>0</v>
      </c>
      <c r="Q344" s="111">
        <v>75</v>
      </c>
      <c r="R344" s="111">
        <v>20</v>
      </c>
      <c r="S344" s="111" t="s">
        <v>470</v>
      </c>
      <c r="T344" s="111" t="s">
        <v>93</v>
      </c>
      <c r="U344" s="111" t="s">
        <v>245</v>
      </c>
      <c r="V344" s="111" t="s">
        <v>496</v>
      </c>
      <c r="W344" s="111" t="s">
        <v>94</v>
      </c>
      <c r="X344" s="111" t="s">
        <v>246</v>
      </c>
      <c r="Y344" s="140" t="s">
        <v>252</v>
      </c>
      <c r="Z344" s="111" t="s">
        <v>225</v>
      </c>
    </row>
    <row r="345" spans="1:26" x14ac:dyDescent="0.25">
      <c r="A345" s="117"/>
      <c r="B345" s="129"/>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40"/>
      <c r="Z345" s="112"/>
    </row>
    <row r="346" spans="1:26" x14ac:dyDescent="0.25">
      <c r="A346" s="117"/>
      <c r="B346" s="129"/>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40"/>
      <c r="Z346" s="112"/>
    </row>
    <row r="347" spans="1:26" x14ac:dyDescent="0.25">
      <c r="A347" s="117"/>
      <c r="B347" s="129"/>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40"/>
      <c r="Z347" s="112"/>
    </row>
    <row r="348" spans="1:26" x14ac:dyDescent="0.25">
      <c r="A348" s="117"/>
      <c r="B348" s="129"/>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40"/>
      <c r="Z348" s="112"/>
    </row>
    <row r="349" spans="1:26" x14ac:dyDescent="0.25">
      <c r="A349" s="117"/>
      <c r="B349" s="129"/>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40"/>
      <c r="Z349" s="112"/>
    </row>
    <row r="350" spans="1:26" x14ac:dyDescent="0.25">
      <c r="A350" s="117"/>
      <c r="B350" s="129"/>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40"/>
      <c r="Z350" s="112"/>
    </row>
    <row r="351" spans="1:26" x14ac:dyDescent="0.25">
      <c r="A351" s="117"/>
      <c r="B351" s="129"/>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40"/>
      <c r="Z351" s="112"/>
    </row>
    <row r="352" spans="1:26" x14ac:dyDescent="0.25">
      <c r="A352" s="117"/>
      <c r="B352" s="129"/>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40"/>
      <c r="Z352" s="112"/>
    </row>
    <row r="353" spans="1:26" ht="96.75" customHeight="1" x14ac:dyDescent="0.25">
      <c r="A353" s="117"/>
      <c r="B353" s="130"/>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40"/>
      <c r="Z353" s="112"/>
    </row>
    <row r="354" spans="1:26" ht="15" customHeight="1" x14ac:dyDescent="0.25">
      <c r="A354" s="117">
        <v>47</v>
      </c>
      <c r="B354" s="128" t="s">
        <v>28</v>
      </c>
      <c r="C354" s="111" t="s">
        <v>124</v>
      </c>
      <c r="D354" s="111" t="s">
        <v>167</v>
      </c>
      <c r="E354" s="111">
        <v>441.3</v>
      </c>
      <c r="F354" s="111">
        <v>311.5</v>
      </c>
      <c r="G354" s="111">
        <v>0</v>
      </c>
      <c r="H354" s="111">
        <v>6.5</v>
      </c>
      <c r="I354" s="111">
        <v>0</v>
      </c>
      <c r="J354" s="111">
        <v>129.80000000000001</v>
      </c>
      <c r="K354" s="111">
        <v>338.1</v>
      </c>
      <c r="L354" s="111">
        <v>0</v>
      </c>
      <c r="M354" s="111">
        <v>0</v>
      </c>
      <c r="N354" s="111">
        <v>0</v>
      </c>
      <c r="O354" s="111">
        <v>0</v>
      </c>
      <c r="P354" s="111">
        <v>129.80000000000001</v>
      </c>
      <c r="Q354" s="111">
        <v>100</v>
      </c>
      <c r="R354" s="111">
        <v>0</v>
      </c>
      <c r="S354" s="111" t="s">
        <v>583</v>
      </c>
      <c r="T354" s="111" t="s">
        <v>584</v>
      </c>
      <c r="U354" s="111" t="s">
        <v>96</v>
      </c>
      <c r="V354" s="111" t="s">
        <v>95</v>
      </c>
      <c r="W354" s="111" t="s">
        <v>90</v>
      </c>
      <c r="X354" s="111" t="s">
        <v>248</v>
      </c>
      <c r="Y354" s="140" t="s">
        <v>253</v>
      </c>
      <c r="Z354" s="111" t="s">
        <v>225</v>
      </c>
    </row>
    <row r="355" spans="1:26" x14ac:dyDescent="0.25">
      <c r="A355" s="117"/>
      <c r="B355" s="129"/>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40"/>
      <c r="Z355" s="112"/>
    </row>
    <row r="356" spans="1:26" x14ac:dyDescent="0.25">
      <c r="A356" s="117"/>
      <c r="B356" s="129"/>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40"/>
      <c r="Z356" s="112"/>
    </row>
    <row r="357" spans="1:26" x14ac:dyDescent="0.25">
      <c r="A357" s="117"/>
      <c r="B357" s="129"/>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40"/>
      <c r="Z357" s="112"/>
    </row>
    <row r="358" spans="1:26" x14ac:dyDescent="0.25">
      <c r="A358" s="117"/>
      <c r="B358" s="129"/>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40"/>
      <c r="Z358" s="112"/>
    </row>
    <row r="359" spans="1:26" x14ac:dyDescent="0.25">
      <c r="A359" s="117"/>
      <c r="B359" s="129"/>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40"/>
      <c r="Z359" s="112"/>
    </row>
    <row r="360" spans="1:26" ht="90.75" customHeight="1" x14ac:dyDescent="0.25">
      <c r="A360" s="117"/>
      <c r="B360" s="129"/>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40"/>
      <c r="Z360" s="112"/>
    </row>
    <row r="361" spans="1:26" x14ac:dyDescent="0.25">
      <c r="A361" s="117"/>
      <c r="B361" s="129"/>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40"/>
      <c r="Z361" s="112"/>
    </row>
    <row r="362" spans="1:26" x14ac:dyDescent="0.25">
      <c r="A362" s="117"/>
      <c r="B362" s="129"/>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40"/>
      <c r="Z362" s="112"/>
    </row>
    <row r="363" spans="1:26" x14ac:dyDescent="0.25">
      <c r="A363" s="117"/>
      <c r="B363" s="129"/>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40"/>
      <c r="Z363" s="112"/>
    </row>
    <row r="364" spans="1:26" x14ac:dyDescent="0.25">
      <c r="A364" s="117"/>
      <c r="B364" s="130"/>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40"/>
      <c r="Z364" s="113"/>
    </row>
    <row r="365" spans="1:26" s="8" customFormat="1" ht="85.5" x14ac:dyDescent="0.25">
      <c r="A365" s="99">
        <v>48</v>
      </c>
      <c r="B365" s="78" t="s">
        <v>297</v>
      </c>
      <c r="C365" s="8" t="s">
        <v>271</v>
      </c>
      <c r="D365" s="8" t="s">
        <v>167</v>
      </c>
      <c r="E365" s="8">
        <v>1500</v>
      </c>
      <c r="F365" s="8">
        <v>470</v>
      </c>
      <c r="G365" s="8">
        <v>0</v>
      </c>
      <c r="H365" s="8">
        <v>0</v>
      </c>
      <c r="I365" s="8">
        <v>0</v>
      </c>
      <c r="J365" s="8">
        <v>0</v>
      </c>
      <c r="K365" s="8">
        <v>470</v>
      </c>
      <c r="L365" s="8">
        <v>120</v>
      </c>
      <c r="M365" s="8">
        <v>0</v>
      </c>
      <c r="N365" s="8">
        <v>0</v>
      </c>
      <c r="O365" s="8">
        <v>0</v>
      </c>
      <c r="P365" s="8">
        <v>0</v>
      </c>
      <c r="Q365" s="8">
        <v>60</v>
      </c>
      <c r="R365" s="8">
        <v>6</v>
      </c>
      <c r="S365" s="8" t="s">
        <v>499</v>
      </c>
      <c r="T365" s="8" t="s">
        <v>500</v>
      </c>
      <c r="U365" s="8" t="s">
        <v>272</v>
      </c>
      <c r="X365" s="8" t="s">
        <v>246</v>
      </c>
      <c r="Z365" s="8" t="s">
        <v>273</v>
      </c>
    </row>
    <row r="366" spans="1:26" ht="87.75" customHeight="1" x14ac:dyDescent="0.25">
      <c r="A366" s="96">
        <v>49</v>
      </c>
      <c r="B366" s="78" t="s">
        <v>298</v>
      </c>
      <c r="C366" s="8" t="s">
        <v>512</v>
      </c>
      <c r="D366" s="8" t="s">
        <v>167</v>
      </c>
      <c r="E366" s="8">
        <v>3300</v>
      </c>
      <c r="F366" s="8">
        <v>750</v>
      </c>
      <c r="G366" s="8">
        <v>2500</v>
      </c>
      <c r="H366" s="8"/>
      <c r="I366" s="8"/>
      <c r="J366" s="8"/>
      <c r="K366" s="8">
        <v>2500</v>
      </c>
      <c r="L366" s="8">
        <v>0</v>
      </c>
      <c r="M366" s="8">
        <v>0</v>
      </c>
      <c r="N366" s="8">
        <v>0</v>
      </c>
      <c r="O366" s="8">
        <v>0</v>
      </c>
      <c r="P366" s="8">
        <v>0</v>
      </c>
      <c r="Q366" s="8">
        <v>500</v>
      </c>
      <c r="R366" s="8">
        <v>200</v>
      </c>
      <c r="S366" s="8" t="s">
        <v>383</v>
      </c>
      <c r="T366" s="8"/>
      <c r="U366" s="8"/>
      <c r="V366" s="8"/>
      <c r="W366" s="8"/>
      <c r="X366" s="8"/>
      <c r="Y366" s="8"/>
      <c r="Z366" s="8" t="s">
        <v>299</v>
      </c>
    </row>
    <row r="367" spans="1:26" ht="108.75" customHeight="1" x14ac:dyDescent="0.25">
      <c r="A367" s="96">
        <v>50</v>
      </c>
      <c r="B367" s="78" t="s">
        <v>308</v>
      </c>
      <c r="C367" s="8" t="s">
        <v>513</v>
      </c>
      <c r="D367" s="8" t="s">
        <v>167</v>
      </c>
      <c r="E367" s="8">
        <v>1485.5</v>
      </c>
      <c r="F367" s="8">
        <v>314.7</v>
      </c>
      <c r="G367" s="8">
        <v>1170.8</v>
      </c>
      <c r="H367" s="8"/>
      <c r="I367" s="8"/>
      <c r="J367" s="8"/>
      <c r="K367" s="8">
        <v>100</v>
      </c>
      <c r="L367" s="8"/>
      <c r="M367" s="8"/>
      <c r="N367" s="8"/>
      <c r="O367" s="8"/>
      <c r="P367" s="8"/>
      <c r="Q367" s="8">
        <v>189</v>
      </c>
      <c r="R367" s="8">
        <v>24</v>
      </c>
      <c r="S367" s="8" t="s">
        <v>352</v>
      </c>
      <c r="T367" s="8" t="s">
        <v>353</v>
      </c>
      <c r="U367" s="8" t="s">
        <v>354</v>
      </c>
      <c r="V367" s="8" t="s">
        <v>422</v>
      </c>
      <c r="W367" s="8" t="s">
        <v>423</v>
      </c>
      <c r="X367" s="8"/>
      <c r="Y367" s="8" t="s">
        <v>355</v>
      </c>
      <c r="Z367" s="8"/>
    </row>
    <row r="368" spans="1:26" ht="108.75" customHeight="1" x14ac:dyDescent="0.25">
      <c r="A368" s="96">
        <v>51</v>
      </c>
      <c r="B368" s="78" t="s">
        <v>434</v>
      </c>
      <c r="C368" s="8" t="s">
        <v>514</v>
      </c>
      <c r="D368" s="8" t="s">
        <v>167</v>
      </c>
      <c r="E368" s="8">
        <v>195</v>
      </c>
      <c r="F368" s="8">
        <v>195</v>
      </c>
      <c r="G368" s="8">
        <v>0</v>
      </c>
      <c r="H368" s="8"/>
      <c r="I368" s="8"/>
      <c r="J368" s="8"/>
      <c r="K368" s="8">
        <v>155.982</v>
      </c>
      <c r="L368" s="8">
        <v>155.982</v>
      </c>
      <c r="M368" s="8">
        <v>0</v>
      </c>
      <c r="N368" s="8">
        <v>0</v>
      </c>
      <c r="O368" s="8">
        <v>0</v>
      </c>
      <c r="P368" s="8">
        <v>0</v>
      </c>
      <c r="Q368" s="8">
        <v>20</v>
      </c>
      <c r="R368" s="8">
        <v>20</v>
      </c>
      <c r="S368" s="8" t="s">
        <v>522</v>
      </c>
      <c r="T368" s="8"/>
      <c r="U368" s="8"/>
      <c r="V368" s="8"/>
      <c r="W368" s="8"/>
      <c r="X368" s="8"/>
      <c r="Y368" s="8"/>
      <c r="Z368" s="8"/>
    </row>
    <row r="369" spans="1:26" ht="108.75" customHeight="1" x14ac:dyDescent="0.25">
      <c r="A369" s="96">
        <v>52</v>
      </c>
      <c r="B369" s="78" t="s">
        <v>435</v>
      </c>
      <c r="C369" s="8" t="s">
        <v>418</v>
      </c>
      <c r="D369" s="8" t="s">
        <v>167</v>
      </c>
      <c r="E369" s="8">
        <v>255.04</v>
      </c>
      <c r="F369" s="8">
        <v>55</v>
      </c>
      <c r="G369" s="8">
        <v>200.04</v>
      </c>
      <c r="H369" s="8"/>
      <c r="I369" s="8"/>
      <c r="J369" s="8"/>
      <c r="K369" s="8">
        <v>130</v>
      </c>
      <c r="L369" s="8">
        <v>55</v>
      </c>
      <c r="M369" s="8">
        <v>75</v>
      </c>
      <c r="N369" s="8"/>
      <c r="O369" s="8"/>
      <c r="P369" s="8"/>
      <c r="Q369" s="8">
        <v>101</v>
      </c>
      <c r="R369" s="8">
        <v>3</v>
      </c>
      <c r="S369" s="8" t="s">
        <v>428</v>
      </c>
      <c r="T369" s="8" t="s">
        <v>353</v>
      </c>
      <c r="U369" s="8" t="s">
        <v>419</v>
      </c>
      <c r="V369" s="8" t="s">
        <v>420</v>
      </c>
      <c r="W369" s="8"/>
      <c r="X369" s="8"/>
      <c r="Y369" s="8" t="s">
        <v>421</v>
      </c>
      <c r="Z369" s="8">
        <v>45596</v>
      </c>
    </row>
    <row r="370" spans="1:26" ht="108.75" customHeight="1" x14ac:dyDescent="0.25">
      <c r="A370" s="96">
        <v>53</v>
      </c>
      <c r="B370" s="78" t="s">
        <v>417</v>
      </c>
      <c r="C370" s="8" t="s">
        <v>515</v>
      </c>
      <c r="D370" s="8" t="s">
        <v>167</v>
      </c>
      <c r="E370" s="8">
        <v>255.5</v>
      </c>
      <c r="F370" s="8"/>
      <c r="G370" s="8"/>
      <c r="H370" s="8"/>
      <c r="I370" s="8"/>
      <c r="J370" s="8"/>
      <c r="K370" s="8"/>
      <c r="L370" s="8"/>
      <c r="M370" s="8"/>
      <c r="N370" s="8"/>
      <c r="O370" s="8"/>
      <c r="P370" s="8"/>
      <c r="Q370" s="8">
        <v>101</v>
      </c>
      <c r="R370" s="8"/>
      <c r="S370" s="8"/>
      <c r="T370" s="8" t="s">
        <v>456</v>
      </c>
      <c r="U370" s="8" t="s">
        <v>452</v>
      </c>
      <c r="V370" s="8"/>
      <c r="W370" s="8"/>
      <c r="X370" s="8"/>
      <c r="Y370" s="8"/>
      <c r="Z370" s="8"/>
    </row>
    <row r="371" spans="1:26" ht="108.75" customHeight="1" x14ac:dyDescent="0.25">
      <c r="A371" s="96">
        <v>54</v>
      </c>
      <c r="B371" s="78" t="s">
        <v>451</v>
      </c>
      <c r="C371" s="8" t="s">
        <v>516</v>
      </c>
      <c r="D371" s="8" t="s">
        <v>167</v>
      </c>
      <c r="E371" s="8">
        <v>253</v>
      </c>
      <c r="F371" s="8"/>
      <c r="G371" s="8"/>
      <c r="H371" s="8"/>
      <c r="I371" s="8"/>
      <c r="J371" s="8"/>
      <c r="K371" s="8"/>
      <c r="L371" s="8"/>
      <c r="M371" s="8"/>
      <c r="N371" s="8"/>
      <c r="O371" s="8"/>
      <c r="P371" s="8"/>
      <c r="Q371" s="8">
        <v>102</v>
      </c>
      <c r="R371" s="8"/>
      <c r="S371" s="8"/>
      <c r="T371" s="8" t="s">
        <v>457</v>
      </c>
      <c r="U371" s="8" t="s">
        <v>453</v>
      </c>
      <c r="V371" s="8"/>
      <c r="W371" s="8"/>
      <c r="X371" s="8"/>
      <c r="Y371" s="8"/>
      <c r="Z371" s="8"/>
    </row>
    <row r="372" spans="1:26" ht="108.75" customHeight="1" x14ac:dyDescent="0.25">
      <c r="A372" s="96">
        <v>55</v>
      </c>
      <c r="B372" s="78" t="s">
        <v>379</v>
      </c>
      <c r="C372" s="8" t="s">
        <v>517</v>
      </c>
      <c r="D372" s="8" t="s">
        <v>167</v>
      </c>
      <c r="E372" s="8">
        <v>250.24</v>
      </c>
      <c r="F372" s="8">
        <v>50.097999999999999</v>
      </c>
      <c r="G372" s="8">
        <v>200.14099999999999</v>
      </c>
      <c r="H372" s="8"/>
      <c r="I372" s="8"/>
      <c r="J372" s="8"/>
      <c r="K372" s="8">
        <v>5.0910000000000002</v>
      </c>
      <c r="L372" s="8">
        <v>5.0910000000000002</v>
      </c>
      <c r="M372" s="8"/>
      <c r="N372" s="8"/>
      <c r="O372" s="8"/>
      <c r="P372" s="8"/>
      <c r="Q372" s="8">
        <v>32</v>
      </c>
      <c r="R372" s="8"/>
      <c r="S372" s="8"/>
      <c r="T372" s="8" t="s">
        <v>454</v>
      </c>
      <c r="U372" s="8" t="s">
        <v>455</v>
      </c>
      <c r="V372" s="8"/>
      <c r="W372" s="8"/>
      <c r="X372" s="8"/>
      <c r="Y372" s="8"/>
      <c r="Z372" s="8"/>
    </row>
    <row r="373" spans="1:26" ht="108.75" customHeight="1" x14ac:dyDescent="0.25">
      <c r="A373" s="96">
        <v>56</v>
      </c>
      <c r="B373" s="86" t="s">
        <v>460</v>
      </c>
      <c r="C373" s="29" t="s">
        <v>518</v>
      </c>
      <c r="D373" s="29" t="s">
        <v>167</v>
      </c>
      <c r="E373" s="29">
        <v>60</v>
      </c>
      <c r="F373" s="29">
        <v>60</v>
      </c>
      <c r="G373" s="29">
        <v>0</v>
      </c>
      <c r="H373" s="29">
        <v>0</v>
      </c>
      <c r="I373" s="29">
        <v>0</v>
      </c>
      <c r="J373" s="29">
        <v>0</v>
      </c>
      <c r="K373" s="29">
        <v>13.4</v>
      </c>
      <c r="L373" s="29">
        <v>13.4</v>
      </c>
      <c r="M373" s="29">
        <v>0</v>
      </c>
      <c r="N373" s="29">
        <v>0</v>
      </c>
      <c r="O373" s="29">
        <v>0</v>
      </c>
      <c r="P373" s="29">
        <v>0</v>
      </c>
      <c r="Q373" s="29">
        <v>32</v>
      </c>
      <c r="R373" s="29">
        <v>6</v>
      </c>
      <c r="S373" s="29" t="s">
        <v>497</v>
      </c>
      <c r="T373" s="29" t="s">
        <v>353</v>
      </c>
      <c r="U373" s="29" t="s">
        <v>376</v>
      </c>
      <c r="V373" s="29" t="s">
        <v>498</v>
      </c>
      <c r="W373" s="29"/>
      <c r="X373" s="29"/>
      <c r="Y373" s="29"/>
      <c r="Z373" s="29" t="s">
        <v>404</v>
      </c>
    </row>
    <row r="374" spans="1:26" ht="108.75" customHeight="1" x14ac:dyDescent="0.25">
      <c r="A374" s="96">
        <v>57</v>
      </c>
      <c r="B374" s="87" t="s">
        <v>461</v>
      </c>
      <c r="C374" s="29" t="s">
        <v>521</v>
      </c>
      <c r="D374" s="29" t="s">
        <v>462</v>
      </c>
      <c r="E374" s="29">
        <v>700</v>
      </c>
      <c r="F374" s="29">
        <v>200</v>
      </c>
      <c r="G374" s="29"/>
      <c r="H374" s="29"/>
      <c r="I374" s="29"/>
      <c r="J374" s="29"/>
      <c r="K374" s="29"/>
      <c r="L374" s="29"/>
      <c r="M374" s="29"/>
      <c r="N374" s="29"/>
      <c r="O374" s="29"/>
      <c r="P374" s="29"/>
      <c r="Q374" s="29">
        <v>200</v>
      </c>
      <c r="R374" s="29">
        <v>0</v>
      </c>
      <c r="S374" s="29" t="s">
        <v>464</v>
      </c>
      <c r="T374" s="29" t="s">
        <v>463</v>
      </c>
      <c r="U374" s="29" t="s">
        <v>465</v>
      </c>
      <c r="V374" s="29"/>
      <c r="W374" s="29"/>
      <c r="X374" s="29"/>
      <c r="Y374" s="29" t="s">
        <v>466</v>
      </c>
      <c r="Z374" s="29">
        <v>45644</v>
      </c>
    </row>
    <row r="375" spans="1:26" ht="108.75" customHeight="1" x14ac:dyDescent="0.25">
      <c r="A375" s="96">
        <v>58</v>
      </c>
      <c r="B375" s="87" t="s">
        <v>480</v>
      </c>
      <c r="C375" s="29" t="s">
        <v>578</v>
      </c>
      <c r="D375" s="8" t="s">
        <v>167</v>
      </c>
      <c r="E375" s="29">
        <v>197</v>
      </c>
      <c r="F375" s="29">
        <v>90</v>
      </c>
      <c r="G375" s="29"/>
      <c r="H375" s="29"/>
      <c r="I375" s="29"/>
      <c r="J375" s="29"/>
      <c r="K375" s="29">
        <v>90</v>
      </c>
      <c r="L375" s="29"/>
      <c r="M375" s="29"/>
      <c r="N375" s="29"/>
      <c r="O375" s="29"/>
      <c r="P375" s="29"/>
      <c r="Q375" s="29">
        <v>15</v>
      </c>
      <c r="R375" s="29">
        <v>5</v>
      </c>
      <c r="S375" s="29" t="s">
        <v>581</v>
      </c>
      <c r="T375" s="29" t="s">
        <v>463</v>
      </c>
      <c r="U375" s="29" t="s">
        <v>481</v>
      </c>
      <c r="V375" s="29"/>
      <c r="W375" s="29" t="s">
        <v>582</v>
      </c>
      <c r="X375" s="29"/>
      <c r="Y375" s="29"/>
      <c r="Z375" s="29" t="s">
        <v>526</v>
      </c>
    </row>
    <row r="376" spans="1:26" ht="15" customHeight="1" x14ac:dyDescent="0.25">
      <c r="A376" s="98"/>
      <c r="B376" s="79"/>
      <c r="C376" s="28" t="s">
        <v>66</v>
      </c>
      <c r="D376" s="28"/>
      <c r="E376" s="28">
        <f>SUM(E301:E375)</f>
        <v>16329.230000000001</v>
      </c>
      <c r="F376" s="28">
        <f>SUM(F301:F375)</f>
        <v>7767.1379999999999</v>
      </c>
      <c r="G376" s="28">
        <f>SUM(G301:G373)</f>
        <v>5232.7809999999999</v>
      </c>
      <c r="H376" s="28">
        <f>SUM(H301:H373)</f>
        <v>64.13</v>
      </c>
      <c r="I376" s="28">
        <f>SUM(I301:I373)</f>
        <v>0</v>
      </c>
      <c r="J376" s="28">
        <f>SUM(J301:J373)</f>
        <v>1233.78</v>
      </c>
      <c r="K376" s="28">
        <f>SUM(K301:K375)</f>
        <v>5634.5730000000003</v>
      </c>
      <c r="L376" s="28">
        <f>SUM(L301:L373)</f>
        <v>2181.473</v>
      </c>
      <c r="M376" s="28">
        <f>SUM(M301:M373)</f>
        <v>75</v>
      </c>
      <c r="N376" s="28">
        <f>SUM(N301:N373)</f>
        <v>0</v>
      </c>
      <c r="O376" s="28">
        <f>SUM(O301:O373)</f>
        <v>0</v>
      </c>
      <c r="P376" s="28">
        <f>SUM(P301:P373)</f>
        <v>129.80000000000001</v>
      </c>
      <c r="Q376" s="28">
        <f>SUM(Q301:Q375)</f>
        <v>2052</v>
      </c>
      <c r="R376" s="28">
        <f>SUM(R301:R373)</f>
        <v>385</v>
      </c>
      <c r="S376" s="28"/>
      <c r="T376" s="28"/>
      <c r="U376" s="28"/>
      <c r="V376" s="31"/>
      <c r="W376" s="28"/>
      <c r="X376" s="28"/>
      <c r="Y376" s="28"/>
      <c r="Z376" s="28"/>
    </row>
    <row r="377" spans="1:26" ht="15" customHeight="1" x14ac:dyDescent="0.25">
      <c r="A377" s="177"/>
      <c r="B377" s="137" t="s">
        <v>1</v>
      </c>
      <c r="C377" s="114" t="s">
        <v>0</v>
      </c>
      <c r="D377" s="114" t="s">
        <v>130</v>
      </c>
      <c r="E377" s="123" t="s">
        <v>9</v>
      </c>
      <c r="F377" s="124"/>
      <c r="G377" s="124"/>
      <c r="H377" s="124"/>
      <c r="I377" s="124"/>
      <c r="J377" s="124"/>
      <c r="K377" s="124"/>
      <c r="L377" s="124"/>
      <c r="M377" s="124"/>
      <c r="N377" s="124"/>
      <c r="O377" s="124"/>
      <c r="P377" s="125"/>
      <c r="Q377" s="123" t="s">
        <v>10</v>
      </c>
      <c r="R377" s="125"/>
      <c r="S377" s="114" t="s">
        <v>57</v>
      </c>
      <c r="T377" s="114" t="s">
        <v>13</v>
      </c>
      <c r="U377" s="114" t="s">
        <v>14</v>
      </c>
      <c r="V377" s="114" t="s">
        <v>15</v>
      </c>
      <c r="W377" s="114" t="s">
        <v>16</v>
      </c>
      <c r="X377" s="114" t="s">
        <v>207</v>
      </c>
      <c r="Y377" s="141" t="s">
        <v>208</v>
      </c>
      <c r="Z377" s="141" t="s">
        <v>133</v>
      </c>
    </row>
    <row r="378" spans="1:26" ht="15" customHeight="1" x14ac:dyDescent="0.25">
      <c r="A378" s="177"/>
      <c r="B378" s="138"/>
      <c r="C378" s="115"/>
      <c r="D378" s="115"/>
      <c r="E378" s="123" t="s">
        <v>2</v>
      </c>
      <c r="F378" s="124"/>
      <c r="G378" s="124"/>
      <c r="H378" s="124"/>
      <c r="I378" s="124"/>
      <c r="J378" s="125"/>
      <c r="K378" s="123" t="s">
        <v>3</v>
      </c>
      <c r="L378" s="124"/>
      <c r="M378" s="124"/>
      <c r="N378" s="124"/>
      <c r="O378" s="124"/>
      <c r="P378" s="125"/>
      <c r="Q378" s="114" t="s">
        <v>11</v>
      </c>
      <c r="R378" s="114" t="s">
        <v>12</v>
      </c>
      <c r="S378" s="115"/>
      <c r="T378" s="115"/>
      <c r="U378" s="115"/>
      <c r="V378" s="115"/>
      <c r="W378" s="115"/>
      <c r="X378" s="115"/>
      <c r="Y378" s="141"/>
      <c r="Z378" s="141"/>
    </row>
    <row r="379" spans="1:26" x14ac:dyDescent="0.25">
      <c r="A379" s="177"/>
      <c r="B379" s="139"/>
      <c r="C379" s="116"/>
      <c r="D379" s="115"/>
      <c r="E379" s="15" t="s">
        <v>8</v>
      </c>
      <c r="F379" s="15" t="s">
        <v>4</v>
      </c>
      <c r="G379" s="16" t="s">
        <v>5</v>
      </c>
      <c r="H379" s="16" t="s">
        <v>6</v>
      </c>
      <c r="I379" s="16" t="s">
        <v>23</v>
      </c>
      <c r="J379" s="16" t="s">
        <v>7</v>
      </c>
      <c r="K379" s="16" t="s">
        <v>8</v>
      </c>
      <c r="L379" s="16" t="s">
        <v>4</v>
      </c>
      <c r="M379" s="16" t="s">
        <v>5</v>
      </c>
      <c r="N379" s="16" t="s">
        <v>6</v>
      </c>
      <c r="O379" s="16" t="s">
        <v>23</v>
      </c>
      <c r="P379" s="16" t="s">
        <v>7</v>
      </c>
      <c r="Q379" s="116"/>
      <c r="R379" s="116"/>
      <c r="S379" s="116"/>
      <c r="T379" s="116"/>
      <c r="U379" s="116"/>
      <c r="V379" s="116"/>
      <c r="W379" s="116"/>
      <c r="X379" s="116"/>
      <c r="Y379" s="141"/>
      <c r="Z379" s="141"/>
    </row>
    <row r="380" spans="1:26" x14ac:dyDescent="0.25">
      <c r="A380" s="70"/>
      <c r="B380" s="71">
        <v>1</v>
      </c>
      <c r="C380" s="16">
        <v>2</v>
      </c>
      <c r="D380" s="116"/>
      <c r="E380" s="16">
        <v>3</v>
      </c>
      <c r="F380" s="16">
        <v>4</v>
      </c>
      <c r="G380" s="16">
        <v>5</v>
      </c>
      <c r="H380" s="16">
        <v>6</v>
      </c>
      <c r="I380" s="16">
        <v>7</v>
      </c>
      <c r="J380" s="16">
        <v>8</v>
      </c>
      <c r="K380" s="16">
        <v>9</v>
      </c>
      <c r="L380" s="16">
        <v>10</v>
      </c>
      <c r="M380" s="16">
        <v>11</v>
      </c>
      <c r="N380" s="16">
        <v>12</v>
      </c>
      <c r="O380" s="16">
        <v>13</v>
      </c>
      <c r="P380" s="16">
        <v>14</v>
      </c>
      <c r="Q380" s="16">
        <v>15</v>
      </c>
      <c r="R380" s="16">
        <v>16</v>
      </c>
      <c r="S380" s="16">
        <v>17</v>
      </c>
      <c r="T380" s="16">
        <v>18</v>
      </c>
      <c r="U380" s="16">
        <v>19</v>
      </c>
      <c r="V380" s="15">
        <v>20</v>
      </c>
      <c r="W380" s="16">
        <v>21</v>
      </c>
      <c r="X380" s="16">
        <v>21</v>
      </c>
      <c r="Y380" s="16">
        <v>21</v>
      </c>
      <c r="Z380" s="15"/>
    </row>
    <row r="381" spans="1:26" ht="26.25" customHeight="1" x14ac:dyDescent="0.25">
      <c r="A381" s="95"/>
      <c r="B381" s="74"/>
      <c r="C381" s="24"/>
      <c r="D381" s="24"/>
      <c r="E381" s="166" t="s">
        <v>68</v>
      </c>
      <c r="F381" s="167"/>
      <c r="G381" s="167"/>
      <c r="H381" s="167"/>
      <c r="I381" s="167"/>
      <c r="J381" s="167"/>
      <c r="K381" s="167"/>
      <c r="L381" s="167"/>
      <c r="M381" s="167"/>
      <c r="N381" s="167"/>
      <c r="O381" s="167"/>
      <c r="P381" s="167"/>
      <c r="Q381" s="167"/>
      <c r="R381" s="167"/>
      <c r="S381" s="167"/>
      <c r="T381" s="167"/>
      <c r="U381" s="167"/>
      <c r="V381" s="168"/>
      <c r="W381" s="24"/>
      <c r="X381" s="24"/>
      <c r="Y381" s="24"/>
      <c r="Z381" s="24"/>
    </row>
    <row r="382" spans="1:26" ht="47.25" customHeight="1" x14ac:dyDescent="0.25">
      <c r="A382" s="150">
        <v>59</v>
      </c>
      <c r="B382" s="163" t="s">
        <v>17</v>
      </c>
      <c r="C382" s="103" t="s">
        <v>125</v>
      </c>
      <c r="D382" s="103" t="s">
        <v>168</v>
      </c>
      <c r="E382" s="103">
        <v>2800</v>
      </c>
      <c r="F382" s="103">
        <v>0</v>
      </c>
      <c r="G382" s="103">
        <v>0</v>
      </c>
      <c r="H382" s="103">
        <v>0</v>
      </c>
      <c r="I382" s="103">
        <v>0</v>
      </c>
      <c r="J382" s="103">
        <v>0</v>
      </c>
      <c r="K382" s="103">
        <v>4307</v>
      </c>
      <c r="L382" s="103">
        <v>2800</v>
      </c>
      <c r="M382" s="103">
        <v>0</v>
      </c>
      <c r="N382" s="103">
        <v>0</v>
      </c>
      <c r="O382" s="103">
        <v>0</v>
      </c>
      <c r="P382" s="103">
        <v>0</v>
      </c>
      <c r="Q382" s="103">
        <v>2500</v>
      </c>
      <c r="R382" s="103">
        <v>429</v>
      </c>
      <c r="S382" s="103" t="s">
        <v>363</v>
      </c>
      <c r="T382" s="103" t="s">
        <v>29</v>
      </c>
      <c r="U382" s="103" t="s">
        <v>30</v>
      </c>
      <c r="V382" s="103" t="s">
        <v>468</v>
      </c>
      <c r="W382" s="103" t="s">
        <v>467</v>
      </c>
      <c r="X382" s="103" t="s">
        <v>254</v>
      </c>
      <c r="Y382" s="103" t="s">
        <v>256</v>
      </c>
      <c r="Z382" s="103">
        <v>45650</v>
      </c>
    </row>
    <row r="383" spans="1:26" x14ac:dyDescent="0.25">
      <c r="A383" s="150"/>
      <c r="B383" s="16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x14ac:dyDescent="0.25">
      <c r="A384" s="150"/>
      <c r="B384" s="16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x14ac:dyDescent="0.25">
      <c r="A385" s="150"/>
      <c r="B385" s="16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x14ac:dyDescent="0.25">
      <c r="A386" s="150"/>
      <c r="B386" s="16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72" customHeight="1" x14ac:dyDescent="0.25">
      <c r="A387" s="150"/>
      <c r="B387" s="16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4"/>
    </row>
    <row r="388" spans="1:26" ht="51" customHeight="1" x14ac:dyDescent="0.25">
      <c r="A388" s="106">
        <v>60</v>
      </c>
      <c r="B388" s="106" t="s">
        <v>18</v>
      </c>
      <c r="C388" s="103" t="s">
        <v>519</v>
      </c>
      <c r="D388" s="103" t="s">
        <v>168</v>
      </c>
      <c r="E388" s="103">
        <v>3750</v>
      </c>
      <c r="F388" s="103"/>
      <c r="G388" s="103"/>
      <c r="H388" s="103"/>
      <c r="I388" s="103"/>
      <c r="J388" s="103"/>
      <c r="K388" s="103"/>
      <c r="L388" s="103"/>
      <c r="M388" s="103"/>
      <c r="N388" s="103"/>
      <c r="O388" s="103"/>
      <c r="P388" s="103"/>
      <c r="Q388" s="103">
        <v>25</v>
      </c>
      <c r="R388" s="103"/>
      <c r="S388" s="103"/>
      <c r="T388" s="103" t="s">
        <v>458</v>
      </c>
      <c r="U388" s="103" t="s">
        <v>459</v>
      </c>
      <c r="V388" s="103"/>
      <c r="W388" s="20"/>
      <c r="X388" s="20"/>
      <c r="Y388" s="20"/>
      <c r="Z388" s="20"/>
    </row>
    <row r="389" spans="1:26" ht="72" hidden="1" customHeight="1" x14ac:dyDescent="0.25">
      <c r="A389" s="107"/>
      <c r="B389" s="107"/>
      <c r="C389" s="109"/>
      <c r="D389" s="109"/>
      <c r="E389" s="109"/>
      <c r="F389" s="109"/>
      <c r="G389" s="109"/>
      <c r="H389" s="109"/>
      <c r="I389" s="109"/>
      <c r="J389" s="109"/>
      <c r="K389" s="109"/>
      <c r="L389" s="109"/>
      <c r="M389" s="104"/>
      <c r="N389" s="104"/>
      <c r="O389" s="104"/>
      <c r="P389" s="104"/>
      <c r="Q389" s="104"/>
      <c r="R389" s="104"/>
      <c r="S389" s="104"/>
      <c r="T389" s="109"/>
      <c r="U389" s="109"/>
      <c r="V389" s="109"/>
      <c r="W389" s="20"/>
      <c r="X389" s="20"/>
      <c r="Y389" s="20"/>
      <c r="Z389" s="20"/>
    </row>
    <row r="390" spans="1:26" ht="72" hidden="1" customHeight="1" x14ac:dyDescent="0.25">
      <c r="A390" s="107"/>
      <c r="B390" s="107"/>
      <c r="C390" s="109"/>
      <c r="D390" s="109"/>
      <c r="E390" s="109"/>
      <c r="F390" s="109"/>
      <c r="G390" s="109"/>
      <c r="H390" s="109"/>
      <c r="I390" s="109"/>
      <c r="J390" s="109"/>
      <c r="K390" s="109"/>
      <c r="L390" s="109"/>
      <c r="M390" s="104"/>
      <c r="N390" s="104"/>
      <c r="O390" s="104"/>
      <c r="P390" s="104"/>
      <c r="Q390" s="104"/>
      <c r="R390" s="104"/>
      <c r="S390" s="104"/>
      <c r="T390" s="109"/>
      <c r="U390" s="109"/>
      <c r="V390" s="109"/>
      <c r="W390" s="20"/>
      <c r="X390" s="20"/>
      <c r="Y390" s="20"/>
      <c r="Z390" s="20"/>
    </row>
    <row r="391" spans="1:26" ht="72" hidden="1" customHeight="1" x14ac:dyDescent="0.25">
      <c r="A391" s="107"/>
      <c r="B391" s="107"/>
      <c r="C391" s="109"/>
      <c r="D391" s="109"/>
      <c r="E391" s="109"/>
      <c r="F391" s="109"/>
      <c r="G391" s="109"/>
      <c r="H391" s="109"/>
      <c r="I391" s="109"/>
      <c r="J391" s="109"/>
      <c r="K391" s="109"/>
      <c r="L391" s="109"/>
      <c r="M391" s="104"/>
      <c r="N391" s="104"/>
      <c r="O391" s="104"/>
      <c r="P391" s="104"/>
      <c r="Q391" s="104"/>
      <c r="R391" s="104"/>
      <c r="S391" s="104"/>
      <c r="T391" s="109"/>
      <c r="U391" s="109"/>
      <c r="V391" s="109"/>
      <c r="W391" s="20"/>
      <c r="X391" s="20"/>
      <c r="Y391" s="20"/>
      <c r="Z391" s="20"/>
    </row>
    <row r="392" spans="1:26" ht="72" hidden="1" customHeight="1" x14ac:dyDescent="0.25">
      <c r="A392" s="107"/>
      <c r="B392" s="107"/>
      <c r="C392" s="109"/>
      <c r="D392" s="109"/>
      <c r="E392" s="109"/>
      <c r="F392" s="109"/>
      <c r="G392" s="109"/>
      <c r="H392" s="109"/>
      <c r="I392" s="109"/>
      <c r="J392" s="109"/>
      <c r="K392" s="109"/>
      <c r="L392" s="109"/>
      <c r="M392" s="104"/>
      <c r="N392" s="104"/>
      <c r="O392" s="104"/>
      <c r="P392" s="104"/>
      <c r="Q392" s="104"/>
      <c r="R392" s="104"/>
      <c r="S392" s="104"/>
      <c r="T392" s="109"/>
      <c r="U392" s="109"/>
      <c r="V392" s="109"/>
      <c r="W392" s="20"/>
      <c r="X392" s="20"/>
      <c r="Y392" s="20"/>
      <c r="Z392" s="20"/>
    </row>
    <row r="393" spans="1:26" ht="72" hidden="1" customHeight="1" x14ac:dyDescent="0.25">
      <c r="A393" s="107"/>
      <c r="B393" s="107"/>
      <c r="C393" s="109"/>
      <c r="D393" s="109"/>
      <c r="E393" s="109"/>
      <c r="F393" s="109"/>
      <c r="G393" s="109"/>
      <c r="H393" s="109"/>
      <c r="I393" s="109"/>
      <c r="J393" s="109"/>
      <c r="K393" s="109"/>
      <c r="L393" s="109"/>
      <c r="M393" s="104"/>
      <c r="N393" s="104"/>
      <c r="O393" s="104"/>
      <c r="P393" s="104"/>
      <c r="Q393" s="104"/>
      <c r="R393" s="104"/>
      <c r="S393" s="104"/>
      <c r="T393" s="109"/>
      <c r="U393" s="109"/>
      <c r="V393" s="109"/>
      <c r="W393" s="20"/>
      <c r="X393" s="20"/>
      <c r="Y393" s="20"/>
      <c r="Z393" s="20"/>
    </row>
    <row r="394" spans="1:26" ht="72" hidden="1" customHeight="1" x14ac:dyDescent="0.25">
      <c r="A394" s="107"/>
      <c r="B394" s="107"/>
      <c r="C394" s="109"/>
      <c r="D394" s="109"/>
      <c r="E394" s="109"/>
      <c r="F394" s="109"/>
      <c r="G394" s="109"/>
      <c r="H394" s="109"/>
      <c r="I394" s="109"/>
      <c r="J394" s="109"/>
      <c r="K394" s="109"/>
      <c r="L394" s="109"/>
      <c r="M394" s="104"/>
      <c r="N394" s="104"/>
      <c r="O394" s="104"/>
      <c r="P394" s="104"/>
      <c r="Q394" s="104"/>
      <c r="R394" s="104"/>
      <c r="S394" s="104"/>
      <c r="T394" s="109"/>
      <c r="U394" s="109"/>
      <c r="V394" s="109"/>
      <c r="W394" s="20"/>
      <c r="X394" s="20"/>
      <c r="Y394" s="20"/>
      <c r="Z394" s="20"/>
    </row>
    <row r="395" spans="1:26" ht="52.5" customHeight="1" x14ac:dyDescent="0.25">
      <c r="A395" s="108"/>
      <c r="B395" s="108"/>
      <c r="C395" s="110"/>
      <c r="D395" s="110"/>
      <c r="E395" s="110"/>
      <c r="F395" s="110"/>
      <c r="G395" s="110"/>
      <c r="H395" s="110"/>
      <c r="I395" s="110"/>
      <c r="J395" s="110"/>
      <c r="K395" s="110"/>
      <c r="L395" s="110"/>
      <c r="M395" s="105"/>
      <c r="N395" s="105"/>
      <c r="O395" s="105"/>
      <c r="P395" s="105"/>
      <c r="Q395" s="105"/>
      <c r="R395" s="105"/>
      <c r="S395" s="105"/>
      <c r="T395" s="110"/>
      <c r="U395" s="110"/>
      <c r="V395" s="110"/>
      <c r="W395" s="20"/>
      <c r="X395" s="20"/>
      <c r="Y395" s="20"/>
      <c r="Z395" s="20"/>
    </row>
    <row r="396" spans="1:26" ht="15" customHeight="1" x14ac:dyDescent="0.25">
      <c r="A396" s="150">
        <v>61</v>
      </c>
      <c r="B396" s="134" t="s">
        <v>22</v>
      </c>
      <c r="C396" s="103" t="s">
        <v>126</v>
      </c>
      <c r="D396" s="103" t="s">
        <v>168</v>
      </c>
      <c r="E396" s="103">
        <v>293500</v>
      </c>
      <c r="F396" s="103">
        <v>0</v>
      </c>
      <c r="G396" s="103">
        <v>282926.59999999998</v>
      </c>
      <c r="H396" s="103">
        <v>0</v>
      </c>
      <c r="I396" s="103">
        <v>0</v>
      </c>
      <c r="J396" s="103">
        <v>10524</v>
      </c>
      <c r="K396" s="103">
        <v>3220</v>
      </c>
      <c r="L396" s="103">
        <v>0</v>
      </c>
      <c r="M396" s="103">
        <v>0</v>
      </c>
      <c r="N396" s="103">
        <v>0</v>
      </c>
      <c r="O396" s="103">
        <v>0</v>
      </c>
      <c r="P396" s="103">
        <v>3220</v>
      </c>
      <c r="Q396" s="103">
        <v>11397</v>
      </c>
      <c r="R396" s="103">
        <v>0</v>
      </c>
      <c r="S396" s="131" t="s">
        <v>105</v>
      </c>
      <c r="T396" s="103" t="s">
        <v>42</v>
      </c>
      <c r="U396" s="103" t="s">
        <v>43</v>
      </c>
      <c r="V396" s="103" t="s">
        <v>380</v>
      </c>
      <c r="W396" s="103" t="s">
        <v>44</v>
      </c>
      <c r="X396" s="103" t="s">
        <v>255</v>
      </c>
      <c r="Y396" s="103" t="s">
        <v>257</v>
      </c>
      <c r="Z396" s="103" t="s">
        <v>225</v>
      </c>
    </row>
    <row r="397" spans="1:26" x14ac:dyDescent="0.25">
      <c r="A397" s="150"/>
      <c r="B397" s="135"/>
      <c r="C397" s="104"/>
      <c r="D397" s="104"/>
      <c r="E397" s="104"/>
      <c r="F397" s="104"/>
      <c r="G397" s="104"/>
      <c r="H397" s="104"/>
      <c r="I397" s="104"/>
      <c r="J397" s="104"/>
      <c r="K397" s="104"/>
      <c r="L397" s="104"/>
      <c r="M397" s="104"/>
      <c r="N397" s="104"/>
      <c r="O397" s="104"/>
      <c r="P397" s="104"/>
      <c r="Q397" s="104"/>
      <c r="R397" s="104"/>
      <c r="S397" s="132"/>
      <c r="T397" s="104"/>
      <c r="U397" s="104"/>
      <c r="V397" s="104"/>
      <c r="W397" s="104"/>
      <c r="X397" s="104"/>
      <c r="Y397" s="104"/>
      <c r="Z397" s="104"/>
    </row>
    <row r="398" spans="1:26" x14ac:dyDescent="0.25">
      <c r="A398" s="150"/>
      <c r="B398" s="135"/>
      <c r="C398" s="104"/>
      <c r="D398" s="104"/>
      <c r="E398" s="104"/>
      <c r="F398" s="104"/>
      <c r="G398" s="104"/>
      <c r="H398" s="104"/>
      <c r="I398" s="104"/>
      <c r="J398" s="104"/>
      <c r="K398" s="104"/>
      <c r="L398" s="104"/>
      <c r="M398" s="104"/>
      <c r="N398" s="104"/>
      <c r="O398" s="104"/>
      <c r="P398" s="104"/>
      <c r="Q398" s="104"/>
      <c r="R398" s="104"/>
      <c r="S398" s="132"/>
      <c r="T398" s="104"/>
      <c r="U398" s="104"/>
      <c r="V398" s="104"/>
      <c r="W398" s="104"/>
      <c r="X398" s="104"/>
      <c r="Y398" s="104"/>
      <c r="Z398" s="104"/>
    </row>
    <row r="399" spans="1:26" x14ac:dyDescent="0.25">
      <c r="A399" s="150"/>
      <c r="B399" s="135"/>
      <c r="C399" s="104"/>
      <c r="D399" s="104"/>
      <c r="E399" s="104"/>
      <c r="F399" s="104"/>
      <c r="G399" s="104"/>
      <c r="H399" s="104"/>
      <c r="I399" s="104"/>
      <c r="J399" s="104"/>
      <c r="K399" s="104"/>
      <c r="L399" s="104"/>
      <c r="M399" s="104"/>
      <c r="N399" s="104"/>
      <c r="O399" s="104"/>
      <c r="P399" s="104"/>
      <c r="Q399" s="104"/>
      <c r="R399" s="104"/>
      <c r="S399" s="132"/>
      <c r="T399" s="104"/>
      <c r="U399" s="104"/>
      <c r="V399" s="104"/>
      <c r="W399" s="104"/>
      <c r="X399" s="104"/>
      <c r="Y399" s="104"/>
      <c r="Z399" s="104"/>
    </row>
    <row r="400" spans="1:26" x14ac:dyDescent="0.25">
      <c r="A400" s="150"/>
      <c r="B400" s="135"/>
      <c r="C400" s="104"/>
      <c r="D400" s="104"/>
      <c r="E400" s="104"/>
      <c r="F400" s="104"/>
      <c r="G400" s="104"/>
      <c r="H400" s="104"/>
      <c r="I400" s="104"/>
      <c r="J400" s="104"/>
      <c r="K400" s="104"/>
      <c r="L400" s="104"/>
      <c r="M400" s="104"/>
      <c r="N400" s="104"/>
      <c r="O400" s="104"/>
      <c r="P400" s="104"/>
      <c r="Q400" s="104"/>
      <c r="R400" s="104"/>
      <c r="S400" s="132"/>
      <c r="T400" s="104"/>
      <c r="U400" s="104"/>
      <c r="V400" s="104"/>
      <c r="W400" s="104"/>
      <c r="X400" s="104"/>
      <c r="Y400" s="104"/>
      <c r="Z400" s="104"/>
    </row>
    <row r="401" spans="1:26" x14ac:dyDescent="0.25">
      <c r="A401" s="150"/>
      <c r="B401" s="135"/>
      <c r="C401" s="104"/>
      <c r="D401" s="104"/>
      <c r="E401" s="104"/>
      <c r="F401" s="104"/>
      <c r="G401" s="104"/>
      <c r="H401" s="104"/>
      <c r="I401" s="104"/>
      <c r="J401" s="104"/>
      <c r="K401" s="104"/>
      <c r="L401" s="104"/>
      <c r="M401" s="104"/>
      <c r="N401" s="104"/>
      <c r="O401" s="104"/>
      <c r="P401" s="104"/>
      <c r="Q401" s="104"/>
      <c r="R401" s="104"/>
      <c r="S401" s="132"/>
      <c r="T401" s="104"/>
      <c r="U401" s="104"/>
      <c r="V401" s="104"/>
      <c r="W401" s="104"/>
      <c r="X401" s="104"/>
      <c r="Y401" s="104"/>
      <c r="Z401" s="104"/>
    </row>
    <row r="402" spans="1:26" ht="69" customHeight="1" x14ac:dyDescent="0.25">
      <c r="A402" s="150"/>
      <c r="B402" s="135"/>
      <c r="C402" s="104"/>
      <c r="D402" s="104"/>
      <c r="E402" s="104"/>
      <c r="F402" s="104"/>
      <c r="G402" s="104"/>
      <c r="H402" s="104"/>
      <c r="I402" s="104"/>
      <c r="J402" s="104"/>
      <c r="K402" s="104"/>
      <c r="L402" s="104"/>
      <c r="M402" s="104"/>
      <c r="N402" s="104"/>
      <c r="O402" s="104"/>
      <c r="P402" s="104"/>
      <c r="Q402" s="104"/>
      <c r="R402" s="104"/>
      <c r="S402" s="132"/>
      <c r="T402" s="104"/>
      <c r="U402" s="104"/>
      <c r="V402" s="104"/>
      <c r="W402" s="104"/>
      <c r="X402" s="104"/>
      <c r="Y402" s="104"/>
      <c r="Z402" s="104"/>
    </row>
    <row r="403" spans="1:26" ht="20.25" customHeight="1" x14ac:dyDescent="0.25">
      <c r="A403" s="150"/>
      <c r="B403" s="135"/>
      <c r="C403" s="104"/>
      <c r="D403" s="104"/>
      <c r="E403" s="104"/>
      <c r="F403" s="104"/>
      <c r="G403" s="104"/>
      <c r="H403" s="104"/>
      <c r="I403" s="104"/>
      <c r="J403" s="104"/>
      <c r="K403" s="104"/>
      <c r="L403" s="104"/>
      <c r="M403" s="104"/>
      <c r="N403" s="104"/>
      <c r="O403" s="104"/>
      <c r="P403" s="104"/>
      <c r="Q403" s="104"/>
      <c r="R403" s="104"/>
      <c r="S403" s="132"/>
      <c r="T403" s="104"/>
      <c r="U403" s="104"/>
      <c r="V403" s="104"/>
      <c r="W403" s="104"/>
      <c r="X403" s="104"/>
      <c r="Y403" s="104"/>
      <c r="Z403" s="104"/>
    </row>
    <row r="404" spans="1:26" ht="20.25" customHeight="1" x14ac:dyDescent="0.25">
      <c r="A404" s="150"/>
      <c r="B404" s="135"/>
      <c r="C404" s="104"/>
      <c r="D404" s="104"/>
      <c r="E404" s="104"/>
      <c r="F404" s="104"/>
      <c r="G404" s="104"/>
      <c r="H404" s="104"/>
      <c r="I404" s="104"/>
      <c r="J404" s="104"/>
      <c r="K404" s="104"/>
      <c r="L404" s="104"/>
      <c r="M404" s="104"/>
      <c r="N404" s="104"/>
      <c r="O404" s="104"/>
      <c r="P404" s="104"/>
      <c r="Q404" s="104"/>
      <c r="R404" s="104"/>
      <c r="S404" s="132"/>
      <c r="T404" s="104"/>
      <c r="U404" s="104"/>
      <c r="V404" s="104"/>
      <c r="W404" s="104"/>
      <c r="X404" s="104"/>
      <c r="Y404" s="104"/>
      <c r="Z404" s="104"/>
    </row>
    <row r="405" spans="1:26" ht="36.75" customHeight="1" x14ac:dyDescent="0.25">
      <c r="A405" s="150"/>
      <c r="B405" s="136"/>
      <c r="C405" s="105"/>
      <c r="D405" s="105"/>
      <c r="E405" s="105"/>
      <c r="F405" s="105"/>
      <c r="G405" s="105"/>
      <c r="H405" s="105"/>
      <c r="I405" s="105"/>
      <c r="J405" s="105"/>
      <c r="K405" s="105"/>
      <c r="L405" s="105"/>
      <c r="M405" s="105"/>
      <c r="N405" s="105"/>
      <c r="O405" s="105"/>
      <c r="P405" s="105"/>
      <c r="Q405" s="105"/>
      <c r="R405" s="105"/>
      <c r="S405" s="133"/>
      <c r="T405" s="105"/>
      <c r="U405" s="105"/>
      <c r="V405" s="105"/>
      <c r="W405" s="105"/>
      <c r="X405" s="105"/>
      <c r="Y405" s="105"/>
      <c r="Z405" s="105"/>
    </row>
    <row r="406" spans="1:26" x14ac:dyDescent="0.25">
      <c r="A406" s="98"/>
      <c r="B406" s="88"/>
      <c r="C406" s="44" t="s">
        <v>66</v>
      </c>
      <c r="D406" s="44"/>
      <c r="E406" s="44">
        <f t="shared" ref="E406:R406" si="5">SUM(E382:E405)</f>
        <v>300050</v>
      </c>
      <c r="F406" s="44">
        <f t="shared" si="5"/>
        <v>0</v>
      </c>
      <c r="G406" s="44">
        <f t="shared" si="5"/>
        <v>282926.59999999998</v>
      </c>
      <c r="H406" s="44">
        <f t="shared" si="5"/>
        <v>0</v>
      </c>
      <c r="I406" s="44">
        <f t="shared" si="5"/>
        <v>0</v>
      </c>
      <c r="J406" s="44">
        <f t="shared" si="5"/>
        <v>10524</v>
      </c>
      <c r="K406" s="44">
        <f t="shared" si="5"/>
        <v>7527</v>
      </c>
      <c r="L406" s="44">
        <f t="shared" si="5"/>
        <v>2800</v>
      </c>
      <c r="M406" s="44">
        <f t="shared" si="5"/>
        <v>0</v>
      </c>
      <c r="N406" s="44">
        <f t="shared" si="5"/>
        <v>0</v>
      </c>
      <c r="O406" s="44">
        <f t="shared" si="5"/>
        <v>0</v>
      </c>
      <c r="P406" s="44">
        <f t="shared" si="5"/>
        <v>3220</v>
      </c>
      <c r="Q406" s="44">
        <f t="shared" si="5"/>
        <v>13922</v>
      </c>
      <c r="R406" s="44">
        <f t="shared" si="5"/>
        <v>429</v>
      </c>
      <c r="S406" s="45"/>
      <c r="T406" s="44"/>
      <c r="U406" s="44"/>
      <c r="V406" s="44"/>
      <c r="W406" s="44"/>
      <c r="X406" s="44"/>
      <c r="Y406" s="44"/>
      <c r="Z406" s="31"/>
    </row>
    <row r="407" spans="1:26" ht="15" customHeight="1" x14ac:dyDescent="0.25">
      <c r="A407" s="177"/>
      <c r="B407" s="137" t="s">
        <v>1</v>
      </c>
      <c r="C407" s="114" t="s">
        <v>0</v>
      </c>
      <c r="D407" s="114" t="s">
        <v>130</v>
      </c>
      <c r="E407" s="123" t="s">
        <v>9</v>
      </c>
      <c r="F407" s="124"/>
      <c r="G407" s="124"/>
      <c r="H407" s="124"/>
      <c r="I407" s="124"/>
      <c r="J407" s="124"/>
      <c r="K407" s="124"/>
      <c r="L407" s="124"/>
      <c r="M407" s="124"/>
      <c r="N407" s="124"/>
      <c r="O407" s="124"/>
      <c r="P407" s="125"/>
      <c r="Q407" s="123" t="s">
        <v>10</v>
      </c>
      <c r="R407" s="125"/>
      <c r="S407" s="114" t="s">
        <v>57</v>
      </c>
      <c r="T407" s="114" t="s">
        <v>13</v>
      </c>
      <c r="U407" s="114" t="s">
        <v>14</v>
      </c>
      <c r="V407" s="114" t="s">
        <v>15</v>
      </c>
      <c r="W407" s="114" t="s">
        <v>16</v>
      </c>
      <c r="X407" s="114" t="s">
        <v>207</v>
      </c>
      <c r="Y407" s="141" t="s">
        <v>208</v>
      </c>
      <c r="Z407" s="141" t="s">
        <v>133</v>
      </c>
    </row>
    <row r="408" spans="1:26" ht="15" customHeight="1" x14ac:dyDescent="0.25">
      <c r="A408" s="177"/>
      <c r="B408" s="138"/>
      <c r="C408" s="115"/>
      <c r="D408" s="115"/>
      <c r="E408" s="123" t="s">
        <v>2</v>
      </c>
      <c r="F408" s="124"/>
      <c r="G408" s="124"/>
      <c r="H408" s="124"/>
      <c r="I408" s="124"/>
      <c r="J408" s="125"/>
      <c r="K408" s="123" t="s">
        <v>3</v>
      </c>
      <c r="L408" s="124"/>
      <c r="M408" s="124"/>
      <c r="N408" s="124"/>
      <c r="O408" s="124"/>
      <c r="P408" s="125"/>
      <c r="Q408" s="114" t="s">
        <v>11</v>
      </c>
      <c r="R408" s="114" t="s">
        <v>12</v>
      </c>
      <c r="S408" s="115"/>
      <c r="T408" s="115"/>
      <c r="U408" s="115"/>
      <c r="V408" s="115"/>
      <c r="W408" s="115"/>
      <c r="X408" s="115"/>
      <c r="Y408" s="141"/>
      <c r="Z408" s="141"/>
    </row>
    <row r="409" spans="1:26" x14ac:dyDescent="0.25">
      <c r="A409" s="177"/>
      <c r="B409" s="139"/>
      <c r="C409" s="116"/>
      <c r="D409" s="115"/>
      <c r="E409" s="15" t="s">
        <v>8</v>
      </c>
      <c r="F409" s="15" t="s">
        <v>4</v>
      </c>
      <c r="G409" s="16" t="s">
        <v>5</v>
      </c>
      <c r="H409" s="16" t="s">
        <v>6</v>
      </c>
      <c r="I409" s="16" t="s">
        <v>23</v>
      </c>
      <c r="J409" s="16" t="s">
        <v>7</v>
      </c>
      <c r="K409" s="16" t="s">
        <v>8</v>
      </c>
      <c r="L409" s="16" t="s">
        <v>4</v>
      </c>
      <c r="M409" s="16" t="s">
        <v>5</v>
      </c>
      <c r="N409" s="16" t="s">
        <v>6</v>
      </c>
      <c r="O409" s="16" t="s">
        <v>23</v>
      </c>
      <c r="P409" s="16" t="s">
        <v>7</v>
      </c>
      <c r="Q409" s="116"/>
      <c r="R409" s="116"/>
      <c r="S409" s="116"/>
      <c r="T409" s="116"/>
      <c r="U409" s="116"/>
      <c r="V409" s="116"/>
      <c r="W409" s="116"/>
      <c r="X409" s="116"/>
      <c r="Y409" s="141"/>
      <c r="Z409" s="141"/>
    </row>
    <row r="410" spans="1:26" x14ac:dyDescent="0.25">
      <c r="A410" s="70"/>
      <c r="B410" s="71">
        <v>1</v>
      </c>
      <c r="C410" s="16">
        <v>2</v>
      </c>
      <c r="D410" s="116"/>
      <c r="E410" s="16">
        <v>3</v>
      </c>
      <c r="F410" s="16">
        <v>4</v>
      </c>
      <c r="G410" s="16">
        <v>5</v>
      </c>
      <c r="H410" s="16">
        <v>6</v>
      </c>
      <c r="I410" s="16">
        <v>7</v>
      </c>
      <c r="J410" s="16">
        <v>8</v>
      </c>
      <c r="K410" s="16">
        <v>9</v>
      </c>
      <c r="L410" s="16">
        <v>10</v>
      </c>
      <c r="M410" s="16">
        <v>11</v>
      </c>
      <c r="N410" s="16">
        <v>12</v>
      </c>
      <c r="O410" s="16">
        <v>13</v>
      </c>
      <c r="P410" s="16">
        <v>14</v>
      </c>
      <c r="Q410" s="16">
        <v>15</v>
      </c>
      <c r="R410" s="16">
        <v>16</v>
      </c>
      <c r="S410" s="16">
        <v>17</v>
      </c>
      <c r="T410" s="16">
        <v>18</v>
      </c>
      <c r="U410" s="16">
        <v>19</v>
      </c>
      <c r="V410" s="15">
        <v>20</v>
      </c>
      <c r="W410" s="16">
        <v>21</v>
      </c>
      <c r="X410" s="16">
        <v>21</v>
      </c>
      <c r="Y410" s="16">
        <v>21</v>
      </c>
      <c r="Z410" s="15"/>
    </row>
    <row r="411" spans="1:26" ht="33.75" customHeight="1" x14ac:dyDescent="0.25">
      <c r="A411" s="95"/>
      <c r="B411" s="74"/>
      <c r="C411" s="24"/>
      <c r="D411" s="46"/>
      <c r="E411" s="166" t="s">
        <v>69</v>
      </c>
      <c r="F411" s="167"/>
      <c r="G411" s="167"/>
      <c r="H411" s="167"/>
      <c r="I411" s="167"/>
      <c r="J411" s="167"/>
      <c r="K411" s="167"/>
      <c r="L411" s="167"/>
      <c r="M411" s="167"/>
      <c r="N411" s="167"/>
      <c r="O411" s="167"/>
      <c r="P411" s="167"/>
      <c r="Q411" s="167"/>
      <c r="R411" s="167"/>
      <c r="S411" s="167"/>
      <c r="T411" s="167"/>
      <c r="U411" s="167"/>
      <c r="V411" s="168"/>
      <c r="W411" s="24"/>
      <c r="X411" s="24"/>
      <c r="Y411" s="24"/>
      <c r="Z411" s="24"/>
    </row>
    <row r="412" spans="1:26" ht="15" customHeight="1" x14ac:dyDescent="0.25">
      <c r="A412" s="150">
        <v>62</v>
      </c>
      <c r="B412" s="163" t="s">
        <v>17</v>
      </c>
      <c r="C412" s="103" t="s">
        <v>127</v>
      </c>
      <c r="D412" s="103" t="s">
        <v>169</v>
      </c>
      <c r="E412" s="103">
        <v>13304.5</v>
      </c>
      <c r="F412" s="103">
        <v>184.5</v>
      </c>
      <c r="G412" s="103">
        <v>0</v>
      </c>
      <c r="H412" s="103">
        <v>0</v>
      </c>
      <c r="I412" s="103">
        <v>0</v>
      </c>
      <c r="J412" s="103">
        <v>13120</v>
      </c>
      <c r="K412" s="103">
        <v>7751.05</v>
      </c>
      <c r="L412" s="103">
        <v>184.5</v>
      </c>
      <c r="M412" s="103">
        <v>0</v>
      </c>
      <c r="N412" s="103">
        <v>0</v>
      </c>
      <c r="O412" s="103">
        <v>0</v>
      </c>
      <c r="P412" s="103">
        <v>7634.4</v>
      </c>
      <c r="Q412" s="103">
        <v>200</v>
      </c>
      <c r="R412" s="103">
        <v>212</v>
      </c>
      <c r="S412" s="103" t="s">
        <v>135</v>
      </c>
      <c r="T412" s="103" t="s">
        <v>45</v>
      </c>
      <c r="U412" s="103" t="s">
        <v>46</v>
      </c>
      <c r="V412" s="103" t="s">
        <v>543</v>
      </c>
      <c r="W412" s="103" t="s">
        <v>414</v>
      </c>
      <c r="X412" s="103" t="s">
        <v>258</v>
      </c>
      <c r="Y412" s="144" t="s">
        <v>259</v>
      </c>
      <c r="Z412" s="103">
        <v>45650</v>
      </c>
    </row>
    <row r="413" spans="1:26" x14ac:dyDescent="0.25">
      <c r="A413" s="150"/>
      <c r="B413" s="16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44"/>
      <c r="Z413" s="104"/>
    </row>
    <row r="414" spans="1:26" x14ac:dyDescent="0.25">
      <c r="A414" s="150"/>
      <c r="B414" s="16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44"/>
      <c r="Z414" s="104"/>
    </row>
    <row r="415" spans="1:26" x14ac:dyDescent="0.25">
      <c r="A415" s="150"/>
      <c r="B415" s="16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44"/>
      <c r="Z415" s="104"/>
    </row>
    <row r="416" spans="1:26" x14ac:dyDescent="0.25">
      <c r="A416" s="150"/>
      <c r="B416" s="16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44"/>
      <c r="Z416" s="104"/>
    </row>
    <row r="417" spans="1:26" x14ac:dyDescent="0.25">
      <c r="A417" s="150"/>
      <c r="B417" s="16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44"/>
      <c r="Z417" s="104"/>
    </row>
    <row r="418" spans="1:26" ht="24.75" customHeight="1" x14ac:dyDescent="0.25">
      <c r="A418" s="150"/>
      <c r="B418" s="16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44"/>
      <c r="Z418" s="104"/>
    </row>
    <row r="419" spans="1:26" ht="24" customHeight="1" x14ac:dyDescent="0.25">
      <c r="A419" s="150"/>
      <c r="B419" s="16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44"/>
      <c r="Z419" s="104"/>
    </row>
    <row r="420" spans="1:26" x14ac:dyDescent="0.25">
      <c r="A420" s="150"/>
      <c r="B420" s="16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44"/>
      <c r="Z420" s="104"/>
    </row>
    <row r="421" spans="1:26" ht="77.25" customHeight="1" x14ac:dyDescent="0.25">
      <c r="A421" s="150"/>
      <c r="B421" s="16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44"/>
      <c r="Z421" s="105"/>
    </row>
    <row r="422" spans="1:26" ht="81.75" customHeight="1" x14ac:dyDescent="0.25">
      <c r="A422" s="96">
        <v>63</v>
      </c>
      <c r="B422" s="81" t="s">
        <v>18</v>
      </c>
      <c r="C422" s="21" t="s">
        <v>520</v>
      </c>
      <c r="D422" s="21" t="s">
        <v>169</v>
      </c>
      <c r="E422" s="21">
        <v>6321.4698440000002</v>
      </c>
      <c r="F422" s="21">
        <v>6321</v>
      </c>
      <c r="G422" s="21">
        <v>0</v>
      </c>
      <c r="H422" s="21">
        <v>0</v>
      </c>
      <c r="I422" s="21">
        <v>0</v>
      </c>
      <c r="J422" s="21">
        <v>0</v>
      </c>
      <c r="K422" s="21">
        <v>0</v>
      </c>
      <c r="L422" s="21">
        <v>0</v>
      </c>
      <c r="M422" s="21">
        <v>0</v>
      </c>
      <c r="N422" s="21">
        <v>0</v>
      </c>
      <c r="O422" s="21">
        <v>0</v>
      </c>
      <c r="P422" s="21">
        <v>0</v>
      </c>
      <c r="Q422" s="21">
        <v>80</v>
      </c>
      <c r="R422" s="21">
        <v>0</v>
      </c>
      <c r="S422" s="21" t="s">
        <v>373</v>
      </c>
      <c r="T422" s="21"/>
      <c r="U422" s="21" t="s">
        <v>46</v>
      </c>
      <c r="V422" s="21" t="s">
        <v>507</v>
      </c>
      <c r="W422" s="21" t="s">
        <v>508</v>
      </c>
      <c r="X422" s="21"/>
      <c r="Y422" s="29"/>
      <c r="Z422" s="21" t="s">
        <v>374</v>
      </c>
    </row>
    <row r="423" spans="1:26" ht="38.25" customHeight="1" x14ac:dyDescent="0.25">
      <c r="A423" s="98"/>
      <c r="B423" s="88"/>
      <c r="C423" s="44" t="s">
        <v>66</v>
      </c>
      <c r="D423" s="44"/>
      <c r="E423" s="44">
        <f>SUM(E412:E422)</f>
        <v>19625.969843999999</v>
      </c>
      <c r="F423" s="44">
        <f t="shared" ref="F423:P423" si="6">SUM(F412:F422)</f>
        <v>6505.5</v>
      </c>
      <c r="G423" s="44">
        <f t="shared" si="6"/>
        <v>0</v>
      </c>
      <c r="H423" s="44">
        <f t="shared" si="6"/>
        <v>0</v>
      </c>
      <c r="I423" s="44">
        <f t="shared" si="6"/>
        <v>0</v>
      </c>
      <c r="J423" s="44">
        <f t="shared" si="6"/>
        <v>13120</v>
      </c>
      <c r="K423" s="44">
        <f t="shared" si="6"/>
        <v>7751.05</v>
      </c>
      <c r="L423" s="44">
        <f t="shared" si="6"/>
        <v>184.5</v>
      </c>
      <c r="M423" s="44">
        <f t="shared" si="6"/>
        <v>0</v>
      </c>
      <c r="N423" s="44">
        <f t="shared" si="6"/>
        <v>0</v>
      </c>
      <c r="O423" s="44">
        <f t="shared" si="6"/>
        <v>0</v>
      </c>
      <c r="P423" s="44">
        <f t="shared" si="6"/>
        <v>7634.4</v>
      </c>
      <c r="Q423" s="44">
        <f>SUM(Q412:Q422)</f>
        <v>280</v>
      </c>
      <c r="R423" s="44">
        <f>SUM(R412:R422)</f>
        <v>212</v>
      </c>
      <c r="S423" s="44"/>
      <c r="T423" s="44"/>
      <c r="U423" s="44"/>
      <c r="V423" s="44"/>
      <c r="W423" s="44"/>
      <c r="X423" s="44"/>
      <c r="Y423" s="31"/>
      <c r="Z423" s="44"/>
    </row>
    <row r="424" spans="1:26" ht="51.75" customHeight="1" x14ac:dyDescent="0.25">
      <c r="A424" s="98"/>
      <c r="B424" s="79"/>
      <c r="C424" s="28" t="s">
        <v>375</v>
      </c>
      <c r="D424" s="28"/>
      <c r="E424" s="28">
        <f>E423+E406+E376+E295+E240+E145+E127+E99</f>
        <v>481491.89184399997</v>
      </c>
      <c r="F424" s="28">
        <f t="shared" ref="F424:R424" si="7">F423+F406+F376+F295+F240+F145+F127+F99</f>
        <v>118252.93800000002</v>
      </c>
      <c r="G424" s="28">
        <f t="shared" si="7"/>
        <v>315831.02799999999</v>
      </c>
      <c r="H424" s="28">
        <f t="shared" si="7"/>
        <v>81.665999999999997</v>
      </c>
      <c r="I424" s="28">
        <f t="shared" si="7"/>
        <v>1337</v>
      </c>
      <c r="J424" s="28">
        <f t="shared" si="7"/>
        <v>25547.38</v>
      </c>
      <c r="K424" s="28">
        <f t="shared" si="7"/>
        <v>66992.67300000001</v>
      </c>
      <c r="L424" s="28">
        <f t="shared" si="7"/>
        <v>39129.563000000002</v>
      </c>
      <c r="M424" s="28">
        <f t="shared" si="7"/>
        <v>8442.34</v>
      </c>
      <c r="N424" s="28">
        <f t="shared" si="7"/>
        <v>844.53599999999994</v>
      </c>
      <c r="O424" s="28">
        <f t="shared" si="7"/>
        <v>23.56</v>
      </c>
      <c r="P424" s="28">
        <f t="shared" si="7"/>
        <v>12023.699999999999</v>
      </c>
      <c r="Q424" s="28">
        <f t="shared" si="7"/>
        <v>25719</v>
      </c>
      <c r="R424" s="28">
        <f t="shared" si="7"/>
        <v>2919</v>
      </c>
      <c r="S424" s="28"/>
      <c r="T424" s="28"/>
      <c r="U424" s="28"/>
      <c r="V424" s="31"/>
      <c r="W424" s="28"/>
      <c r="X424" s="28"/>
      <c r="Y424" s="28"/>
      <c r="Z424" s="28"/>
    </row>
    <row r="425" spans="1:26" ht="15" customHeight="1" x14ac:dyDescent="0.25">
      <c r="A425" s="178"/>
      <c r="B425" s="179" t="s">
        <v>1</v>
      </c>
      <c r="C425" s="114" t="s">
        <v>129</v>
      </c>
      <c r="D425" s="114" t="s">
        <v>130</v>
      </c>
      <c r="E425" s="123" t="s">
        <v>9</v>
      </c>
      <c r="F425" s="124"/>
      <c r="G425" s="124"/>
      <c r="H425" s="124"/>
      <c r="I425" s="124"/>
      <c r="J425" s="124"/>
      <c r="K425" s="124"/>
      <c r="L425" s="124"/>
      <c r="M425" s="124"/>
      <c r="N425" s="124"/>
      <c r="O425" s="124"/>
      <c r="P425" s="125"/>
      <c r="Q425" s="123" t="s">
        <v>10</v>
      </c>
      <c r="R425" s="125"/>
      <c r="S425" s="114" t="s">
        <v>57</v>
      </c>
      <c r="T425" s="114" t="s">
        <v>13</v>
      </c>
      <c r="U425" s="114" t="s">
        <v>14</v>
      </c>
      <c r="V425" s="114" t="s">
        <v>15</v>
      </c>
      <c r="W425" s="114" t="s">
        <v>16</v>
      </c>
      <c r="X425" s="114" t="s">
        <v>207</v>
      </c>
      <c r="Y425" s="141" t="s">
        <v>208</v>
      </c>
      <c r="Z425" s="141" t="s">
        <v>133</v>
      </c>
    </row>
    <row r="426" spans="1:26" ht="15" customHeight="1" x14ac:dyDescent="0.25">
      <c r="A426" s="178"/>
      <c r="B426" s="180"/>
      <c r="C426" s="115"/>
      <c r="D426" s="115"/>
      <c r="E426" s="123" t="s">
        <v>131</v>
      </c>
      <c r="F426" s="124"/>
      <c r="G426" s="124"/>
      <c r="H426" s="124"/>
      <c r="I426" s="124"/>
      <c r="J426" s="125"/>
      <c r="K426" s="123" t="s">
        <v>132</v>
      </c>
      <c r="L426" s="124"/>
      <c r="M426" s="124"/>
      <c r="N426" s="124"/>
      <c r="O426" s="125"/>
      <c r="P426" s="47"/>
      <c r="Q426" s="114" t="s">
        <v>11</v>
      </c>
      <c r="R426" s="114" t="s">
        <v>12</v>
      </c>
      <c r="S426" s="115"/>
      <c r="T426" s="115"/>
      <c r="U426" s="115"/>
      <c r="V426" s="115"/>
      <c r="W426" s="115"/>
      <c r="X426" s="115"/>
      <c r="Y426" s="141"/>
      <c r="Z426" s="141"/>
    </row>
    <row r="427" spans="1:26" ht="42.75" customHeight="1" x14ac:dyDescent="0.25">
      <c r="A427" s="178"/>
      <c r="B427" s="181"/>
      <c r="C427" s="116"/>
      <c r="D427" s="116"/>
      <c r="E427" s="15" t="s">
        <v>8</v>
      </c>
      <c r="F427" s="16" t="s">
        <v>4</v>
      </c>
      <c r="G427" s="16" t="s">
        <v>5</v>
      </c>
      <c r="H427" s="16" t="s">
        <v>6</v>
      </c>
      <c r="I427" s="16" t="s">
        <v>7</v>
      </c>
      <c r="J427" s="16" t="s">
        <v>23</v>
      </c>
      <c r="K427" s="16" t="s">
        <v>8</v>
      </c>
      <c r="L427" s="16" t="s">
        <v>4</v>
      </c>
      <c r="M427" s="16" t="s">
        <v>5</v>
      </c>
      <c r="N427" s="16" t="s">
        <v>6</v>
      </c>
      <c r="O427" s="16" t="s">
        <v>7</v>
      </c>
      <c r="P427" s="47" t="s">
        <v>23</v>
      </c>
      <c r="Q427" s="116"/>
      <c r="R427" s="116"/>
      <c r="S427" s="116"/>
      <c r="T427" s="116"/>
      <c r="U427" s="116"/>
      <c r="V427" s="116"/>
      <c r="W427" s="116"/>
      <c r="X427" s="116"/>
      <c r="Y427" s="141"/>
      <c r="Z427" s="141"/>
    </row>
    <row r="428" spans="1:26" s="73" customFormat="1" x14ac:dyDescent="0.25">
      <c r="A428" s="70">
        <v>1</v>
      </c>
      <c r="B428" s="71">
        <v>1</v>
      </c>
      <c r="C428" s="70">
        <v>2</v>
      </c>
      <c r="D428" s="70">
        <v>3</v>
      </c>
      <c r="E428" s="70">
        <v>4</v>
      </c>
      <c r="F428" s="70">
        <v>5</v>
      </c>
      <c r="G428" s="70">
        <v>6</v>
      </c>
      <c r="H428" s="70">
        <v>7</v>
      </c>
      <c r="I428" s="70">
        <v>8</v>
      </c>
      <c r="J428" s="70">
        <v>9</v>
      </c>
      <c r="K428" s="70">
        <v>10</v>
      </c>
      <c r="L428" s="70">
        <v>11</v>
      </c>
      <c r="M428" s="70">
        <v>12</v>
      </c>
      <c r="N428" s="70">
        <v>13</v>
      </c>
      <c r="O428" s="70">
        <v>14</v>
      </c>
      <c r="P428" s="70">
        <v>15</v>
      </c>
      <c r="Q428" s="70">
        <v>16</v>
      </c>
      <c r="R428" s="70">
        <v>17</v>
      </c>
      <c r="S428" s="70">
        <v>18</v>
      </c>
      <c r="T428" s="70">
        <v>19</v>
      </c>
      <c r="U428" s="72">
        <v>20</v>
      </c>
      <c r="V428" s="70">
        <v>21</v>
      </c>
      <c r="W428" s="70">
        <v>22</v>
      </c>
      <c r="X428" s="70">
        <v>22</v>
      </c>
      <c r="Y428" s="70">
        <v>22</v>
      </c>
      <c r="Z428" s="70">
        <v>25</v>
      </c>
    </row>
    <row r="429" spans="1:26" ht="37.5" customHeight="1" x14ac:dyDescent="0.25">
      <c r="A429" s="126" t="s">
        <v>277</v>
      </c>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48"/>
      <c r="X429" s="48"/>
      <c r="Y429" s="48"/>
      <c r="Z429" s="48"/>
    </row>
    <row r="430" spans="1:26" ht="92.25" customHeight="1" x14ac:dyDescent="0.25">
      <c r="A430" s="100">
        <v>1</v>
      </c>
      <c r="B430" s="89">
        <v>1</v>
      </c>
      <c r="C430" s="51" t="s">
        <v>134</v>
      </c>
      <c r="D430" s="51" t="s">
        <v>164</v>
      </c>
      <c r="E430" s="51">
        <v>25000</v>
      </c>
      <c r="F430" s="51">
        <v>0</v>
      </c>
      <c r="G430" s="51">
        <v>0</v>
      </c>
      <c r="H430" s="51">
        <v>0</v>
      </c>
      <c r="I430" s="51">
        <v>0</v>
      </c>
      <c r="J430" s="51">
        <v>0</v>
      </c>
      <c r="K430" s="51">
        <v>0</v>
      </c>
      <c r="L430" s="51">
        <v>0</v>
      </c>
      <c r="M430" s="51">
        <v>0</v>
      </c>
      <c r="N430" s="51">
        <v>0</v>
      </c>
      <c r="O430" s="51">
        <v>0</v>
      </c>
      <c r="P430" s="51">
        <v>0</v>
      </c>
      <c r="Q430" s="51">
        <v>700</v>
      </c>
      <c r="R430" s="51">
        <v>0</v>
      </c>
      <c r="S430" s="51" t="s">
        <v>335</v>
      </c>
      <c r="T430" s="51"/>
      <c r="U430" s="51" t="s">
        <v>334</v>
      </c>
      <c r="V430" s="51"/>
      <c r="W430" s="51"/>
      <c r="X430" s="51"/>
      <c r="Y430" s="51"/>
      <c r="Z430" s="51" t="s">
        <v>136</v>
      </c>
    </row>
    <row r="431" spans="1:26" ht="110.25" x14ac:dyDescent="0.25">
      <c r="A431" s="100">
        <v>2</v>
      </c>
      <c r="B431" s="89">
        <v>2</v>
      </c>
      <c r="C431" s="51" t="s">
        <v>165</v>
      </c>
      <c r="D431" s="51" t="s">
        <v>164</v>
      </c>
      <c r="E431" s="51">
        <v>185</v>
      </c>
      <c r="F431" s="51">
        <v>50</v>
      </c>
      <c r="G431" s="51">
        <v>135</v>
      </c>
      <c r="H431" s="51">
        <v>0</v>
      </c>
      <c r="I431" s="51">
        <v>0</v>
      </c>
      <c r="J431" s="51">
        <v>0</v>
      </c>
      <c r="K431" s="51">
        <v>0</v>
      </c>
      <c r="L431" s="51">
        <v>0</v>
      </c>
      <c r="M431" s="51">
        <v>0</v>
      </c>
      <c r="N431" s="51">
        <v>0</v>
      </c>
      <c r="O431" s="51">
        <v>0</v>
      </c>
      <c r="P431" s="51">
        <v>0</v>
      </c>
      <c r="Q431" s="51">
        <v>29</v>
      </c>
      <c r="R431" s="51">
        <v>0</v>
      </c>
      <c r="S431" s="51" t="s">
        <v>137</v>
      </c>
      <c r="T431" s="51"/>
      <c r="U431" s="51" t="s">
        <v>138</v>
      </c>
      <c r="V431" s="51"/>
      <c r="W431" s="51"/>
      <c r="X431" s="51"/>
      <c r="Y431" s="51"/>
      <c r="Z431" s="51" t="s">
        <v>136</v>
      </c>
    </row>
    <row r="432" spans="1:26" ht="159.75" customHeight="1" x14ac:dyDescent="0.25">
      <c r="A432" s="100">
        <v>3</v>
      </c>
      <c r="B432" s="89">
        <v>3</v>
      </c>
      <c r="C432" s="51" t="s">
        <v>155</v>
      </c>
      <c r="D432" s="51" t="s">
        <v>161</v>
      </c>
      <c r="E432" s="51">
        <v>16600</v>
      </c>
      <c r="F432" s="51">
        <v>0</v>
      </c>
      <c r="G432" s="51">
        <v>16600</v>
      </c>
      <c r="H432" s="51">
        <v>0</v>
      </c>
      <c r="I432" s="51">
        <v>0</v>
      </c>
      <c r="J432" s="51">
        <v>0</v>
      </c>
      <c r="K432" s="51">
        <v>0</v>
      </c>
      <c r="L432" s="51">
        <v>0</v>
      </c>
      <c r="M432" s="51">
        <v>0</v>
      </c>
      <c r="N432" s="51">
        <v>0</v>
      </c>
      <c r="O432" s="51">
        <v>0</v>
      </c>
      <c r="P432" s="51">
        <v>0</v>
      </c>
      <c r="Q432" s="51">
        <v>60</v>
      </c>
      <c r="R432" s="52">
        <v>0</v>
      </c>
      <c r="S432" s="51" t="s">
        <v>335</v>
      </c>
      <c r="T432" s="52"/>
      <c r="U432" s="51" t="s">
        <v>142</v>
      </c>
      <c r="V432" s="53"/>
      <c r="W432" s="52"/>
      <c r="X432" s="52"/>
      <c r="Y432" s="52"/>
      <c r="Z432" s="51" t="s">
        <v>140</v>
      </c>
    </row>
    <row r="433" spans="1:26" ht="31.5" x14ac:dyDescent="0.25">
      <c r="A433" s="100">
        <v>4</v>
      </c>
      <c r="B433" s="89">
        <v>4</v>
      </c>
      <c r="C433" s="51" t="s">
        <v>156</v>
      </c>
      <c r="D433" s="51" t="s">
        <v>164</v>
      </c>
      <c r="E433" s="51">
        <v>10000</v>
      </c>
      <c r="F433" s="51">
        <v>0</v>
      </c>
      <c r="G433" s="51">
        <v>10000</v>
      </c>
      <c r="H433" s="51">
        <v>0</v>
      </c>
      <c r="I433" s="51">
        <v>0</v>
      </c>
      <c r="J433" s="51">
        <v>0</v>
      </c>
      <c r="K433" s="51">
        <v>0</v>
      </c>
      <c r="L433" s="51">
        <v>0</v>
      </c>
      <c r="M433" s="51">
        <v>0</v>
      </c>
      <c r="N433" s="51">
        <v>0</v>
      </c>
      <c r="O433" s="51">
        <v>0</v>
      </c>
      <c r="P433" s="51">
        <v>0</v>
      </c>
      <c r="Q433" s="51">
        <v>226</v>
      </c>
      <c r="R433" s="51">
        <v>0</v>
      </c>
      <c r="S433" s="51" t="s">
        <v>143</v>
      </c>
      <c r="T433" s="51"/>
      <c r="U433" s="51" t="s">
        <v>144</v>
      </c>
      <c r="V433" s="51"/>
      <c r="W433" s="51"/>
      <c r="X433" s="51"/>
      <c r="Y433" s="51"/>
      <c r="Z433" s="51" t="s">
        <v>140</v>
      </c>
    </row>
    <row r="434" spans="1:26" ht="39.75" customHeight="1" x14ac:dyDescent="0.25">
      <c r="A434" s="100">
        <v>5</v>
      </c>
      <c r="B434" s="89">
        <v>5</v>
      </c>
      <c r="C434" s="51" t="s">
        <v>157</v>
      </c>
      <c r="D434" s="51" t="s">
        <v>161</v>
      </c>
      <c r="E434" s="51">
        <v>12000</v>
      </c>
      <c r="F434" s="51">
        <v>0</v>
      </c>
      <c r="G434" s="51">
        <v>12000</v>
      </c>
      <c r="H434" s="51">
        <v>0</v>
      </c>
      <c r="I434" s="51">
        <v>0</v>
      </c>
      <c r="J434" s="51">
        <v>0</v>
      </c>
      <c r="K434" s="51">
        <v>0</v>
      </c>
      <c r="L434" s="51">
        <v>0</v>
      </c>
      <c r="M434" s="51">
        <v>0</v>
      </c>
      <c r="N434" s="51">
        <v>0</v>
      </c>
      <c r="O434" s="51">
        <v>0</v>
      </c>
      <c r="P434" s="51">
        <v>0</v>
      </c>
      <c r="Q434" s="51">
        <v>120</v>
      </c>
      <c r="R434" s="51">
        <v>0</v>
      </c>
      <c r="S434" s="51" t="s">
        <v>145</v>
      </c>
      <c r="T434" s="51"/>
      <c r="U434" s="51" t="s">
        <v>146</v>
      </c>
      <c r="V434" s="51"/>
      <c r="W434" s="51"/>
      <c r="X434" s="51"/>
      <c r="Y434" s="51"/>
      <c r="Z434" s="51" t="s">
        <v>140</v>
      </c>
    </row>
    <row r="435" spans="1:26" ht="63" x14ac:dyDescent="0.25">
      <c r="A435" s="100">
        <v>6</v>
      </c>
      <c r="B435" s="89">
        <v>6</v>
      </c>
      <c r="C435" s="51" t="s">
        <v>177</v>
      </c>
      <c r="D435" s="51" t="s">
        <v>166</v>
      </c>
      <c r="E435" s="51">
        <v>10500</v>
      </c>
      <c r="F435" s="51">
        <v>0</v>
      </c>
      <c r="G435" s="51">
        <v>10.5</v>
      </c>
      <c r="H435" s="51">
        <v>0</v>
      </c>
      <c r="I435" s="51">
        <v>0</v>
      </c>
      <c r="J435" s="51">
        <v>0</v>
      </c>
      <c r="K435" s="51">
        <v>0</v>
      </c>
      <c r="L435" s="51">
        <v>0</v>
      </c>
      <c r="M435" s="51">
        <v>0</v>
      </c>
      <c r="N435" s="51">
        <v>0</v>
      </c>
      <c r="O435" s="51">
        <v>0</v>
      </c>
      <c r="P435" s="51">
        <v>0</v>
      </c>
      <c r="Q435" s="51">
        <v>1</v>
      </c>
      <c r="R435" s="51">
        <v>0</v>
      </c>
      <c r="S435" s="51" t="s">
        <v>143</v>
      </c>
      <c r="T435" s="51"/>
      <c r="U435" s="51" t="s">
        <v>147</v>
      </c>
      <c r="V435" s="51"/>
      <c r="W435" s="51"/>
      <c r="X435" s="51"/>
      <c r="Y435" s="51"/>
      <c r="Z435" s="51" t="s">
        <v>140</v>
      </c>
    </row>
    <row r="436" spans="1:26" ht="47.25" x14ac:dyDescent="0.25">
      <c r="A436" s="100">
        <v>7</v>
      </c>
      <c r="B436" s="89">
        <v>7</v>
      </c>
      <c r="C436" s="51" t="s">
        <v>158</v>
      </c>
      <c r="D436" s="51" t="s">
        <v>170</v>
      </c>
      <c r="E436" s="51">
        <v>46000</v>
      </c>
      <c r="F436" s="51">
        <v>0</v>
      </c>
      <c r="G436" s="51">
        <v>46000</v>
      </c>
      <c r="H436" s="51">
        <v>0</v>
      </c>
      <c r="I436" s="51">
        <v>0</v>
      </c>
      <c r="J436" s="51">
        <v>0</v>
      </c>
      <c r="K436" s="51">
        <v>0</v>
      </c>
      <c r="L436" s="51">
        <v>0</v>
      </c>
      <c r="M436" s="51">
        <v>0</v>
      </c>
      <c r="N436" s="51">
        <v>0</v>
      </c>
      <c r="O436" s="51">
        <v>0</v>
      </c>
      <c r="P436" s="51">
        <v>0</v>
      </c>
      <c r="Q436" s="51">
        <v>120</v>
      </c>
      <c r="R436" s="51">
        <v>0</v>
      </c>
      <c r="S436" s="51" t="s">
        <v>141</v>
      </c>
      <c r="T436" s="51"/>
      <c r="U436" s="51" t="s">
        <v>148</v>
      </c>
      <c r="V436" s="51"/>
      <c r="W436" s="51"/>
      <c r="X436" s="51"/>
      <c r="Y436" s="51"/>
      <c r="Z436" s="51" t="s">
        <v>140</v>
      </c>
    </row>
    <row r="437" spans="1:26" ht="95.25" customHeight="1" x14ac:dyDescent="0.25">
      <c r="A437" s="100">
        <v>8</v>
      </c>
      <c r="B437" s="89">
        <v>8</v>
      </c>
      <c r="C437" s="51" t="s">
        <v>300</v>
      </c>
      <c r="D437" s="51" t="s">
        <v>171</v>
      </c>
      <c r="E437" s="51">
        <v>500</v>
      </c>
      <c r="F437" s="51">
        <v>500</v>
      </c>
      <c r="G437" s="51">
        <v>0</v>
      </c>
      <c r="H437" s="51">
        <v>0</v>
      </c>
      <c r="I437" s="51">
        <v>0</v>
      </c>
      <c r="J437" s="51">
        <v>0</v>
      </c>
      <c r="K437" s="51">
        <v>0</v>
      </c>
      <c r="L437" s="51">
        <v>0</v>
      </c>
      <c r="M437" s="51">
        <v>0</v>
      </c>
      <c r="N437" s="51">
        <v>0</v>
      </c>
      <c r="O437" s="51">
        <v>0</v>
      </c>
      <c r="P437" s="51">
        <v>0</v>
      </c>
      <c r="Q437" s="51">
        <v>30</v>
      </c>
      <c r="R437" s="51">
        <v>0</v>
      </c>
      <c r="S437" s="51" t="s">
        <v>141</v>
      </c>
      <c r="T437" s="51"/>
      <c r="U437" s="51" t="s">
        <v>150</v>
      </c>
      <c r="V437" s="51"/>
      <c r="W437" s="51"/>
      <c r="X437" s="51"/>
      <c r="Y437" s="51"/>
      <c r="Z437" s="51" t="s">
        <v>140</v>
      </c>
    </row>
    <row r="438" spans="1:26" ht="77.25" customHeight="1" x14ac:dyDescent="0.25">
      <c r="A438" s="100">
        <v>9</v>
      </c>
      <c r="B438" s="89">
        <v>9</v>
      </c>
      <c r="C438" s="51" t="s">
        <v>151</v>
      </c>
      <c r="D438" s="51" t="s">
        <v>171</v>
      </c>
      <c r="E438" s="51">
        <v>500</v>
      </c>
      <c r="F438" s="51">
        <v>500</v>
      </c>
      <c r="G438" s="51">
        <v>0</v>
      </c>
      <c r="H438" s="51">
        <v>0</v>
      </c>
      <c r="I438" s="51">
        <v>0</v>
      </c>
      <c r="J438" s="51">
        <v>0</v>
      </c>
      <c r="K438" s="51">
        <v>0</v>
      </c>
      <c r="L438" s="51">
        <v>0</v>
      </c>
      <c r="M438" s="51">
        <v>0</v>
      </c>
      <c r="N438" s="51">
        <v>0</v>
      </c>
      <c r="O438" s="51">
        <v>0</v>
      </c>
      <c r="P438" s="51">
        <v>0</v>
      </c>
      <c r="Q438" s="51">
        <v>30</v>
      </c>
      <c r="R438" s="51">
        <v>0</v>
      </c>
      <c r="S438" s="51" t="s">
        <v>141</v>
      </c>
      <c r="T438" s="51"/>
      <c r="U438" s="51" t="s">
        <v>150</v>
      </c>
      <c r="V438" s="51"/>
      <c r="W438" s="51"/>
      <c r="X438" s="51"/>
      <c r="Y438" s="51"/>
      <c r="Z438" s="51" t="s">
        <v>140</v>
      </c>
    </row>
    <row r="439" spans="1:26" ht="94.5" x14ac:dyDescent="0.25">
      <c r="A439" s="100">
        <v>10</v>
      </c>
      <c r="B439" s="89">
        <v>10</v>
      </c>
      <c r="C439" s="51" t="s">
        <v>174</v>
      </c>
      <c r="D439" s="51" t="s">
        <v>169</v>
      </c>
      <c r="E439" s="51">
        <v>500</v>
      </c>
      <c r="F439" s="51">
        <v>0</v>
      </c>
      <c r="G439" s="51">
        <v>0</v>
      </c>
      <c r="H439" s="51">
        <v>0</v>
      </c>
      <c r="I439" s="51">
        <v>0</v>
      </c>
      <c r="J439" s="51">
        <v>0</v>
      </c>
      <c r="K439" s="51">
        <v>0</v>
      </c>
      <c r="L439" s="51">
        <v>0</v>
      </c>
      <c r="M439" s="51">
        <v>0</v>
      </c>
      <c r="N439" s="51">
        <v>0</v>
      </c>
      <c r="O439" s="51">
        <v>0</v>
      </c>
      <c r="P439" s="51">
        <v>0</v>
      </c>
      <c r="Q439" s="51">
        <v>0</v>
      </c>
      <c r="R439" s="51">
        <v>120</v>
      </c>
      <c r="S439" s="51" t="s">
        <v>159</v>
      </c>
      <c r="T439" s="51"/>
      <c r="U439" s="51" t="s">
        <v>160</v>
      </c>
      <c r="V439" s="51"/>
      <c r="W439" s="51"/>
      <c r="X439" s="51"/>
      <c r="Y439" s="51"/>
      <c r="Z439" s="51" t="s">
        <v>260</v>
      </c>
    </row>
    <row r="440" spans="1:26" ht="72" customHeight="1" x14ac:dyDescent="0.25">
      <c r="A440" s="100">
        <v>11</v>
      </c>
      <c r="B440" s="90">
        <v>11</v>
      </c>
      <c r="C440" s="51" t="s">
        <v>173</v>
      </c>
      <c r="D440" s="51" t="s">
        <v>161</v>
      </c>
      <c r="E440" s="51">
        <v>100</v>
      </c>
      <c r="F440" s="51">
        <v>0</v>
      </c>
      <c r="G440" s="51">
        <v>0</v>
      </c>
      <c r="H440" s="51">
        <v>0</v>
      </c>
      <c r="I440" s="51">
        <v>0</v>
      </c>
      <c r="J440" s="51">
        <v>0</v>
      </c>
      <c r="K440" s="51">
        <v>0</v>
      </c>
      <c r="L440" s="51">
        <v>0</v>
      </c>
      <c r="M440" s="51">
        <v>0</v>
      </c>
      <c r="N440" s="51">
        <v>0</v>
      </c>
      <c r="O440" s="51">
        <v>0</v>
      </c>
      <c r="P440" s="51">
        <v>0</v>
      </c>
      <c r="Q440" s="51">
        <v>40</v>
      </c>
      <c r="R440" s="51">
        <v>0</v>
      </c>
      <c r="S440" s="51" t="s">
        <v>139</v>
      </c>
      <c r="T440" s="51"/>
      <c r="U440" s="51" t="s">
        <v>172</v>
      </c>
      <c r="V440" s="50"/>
      <c r="W440" s="51"/>
      <c r="X440" s="51"/>
      <c r="Y440" s="51"/>
      <c r="Z440" s="49" t="s">
        <v>260</v>
      </c>
    </row>
    <row r="441" spans="1:26" ht="63" x14ac:dyDescent="0.25">
      <c r="A441" s="100">
        <v>12</v>
      </c>
      <c r="B441" s="90">
        <v>12</v>
      </c>
      <c r="C441" s="54" t="s">
        <v>269</v>
      </c>
      <c r="D441" s="49" t="s">
        <v>167</v>
      </c>
      <c r="E441" s="49">
        <v>2000</v>
      </c>
      <c r="F441" s="49">
        <v>0</v>
      </c>
      <c r="G441" s="49">
        <v>0</v>
      </c>
      <c r="H441" s="49">
        <v>0</v>
      </c>
      <c r="I441" s="49">
        <v>0</v>
      </c>
      <c r="J441" s="49">
        <v>0</v>
      </c>
      <c r="K441" s="49">
        <v>0</v>
      </c>
      <c r="L441" s="49">
        <v>0</v>
      </c>
      <c r="M441" s="49">
        <v>0</v>
      </c>
      <c r="N441" s="49">
        <v>0</v>
      </c>
      <c r="O441" s="49">
        <v>0</v>
      </c>
      <c r="P441" s="49">
        <v>0</v>
      </c>
      <c r="Q441" s="49">
        <v>185</v>
      </c>
      <c r="R441" s="49">
        <v>0</v>
      </c>
      <c r="S441" s="49" t="s">
        <v>175</v>
      </c>
      <c r="T441" s="49"/>
      <c r="U441" s="54" t="s">
        <v>176</v>
      </c>
      <c r="V441" s="53"/>
      <c r="W441" s="52"/>
      <c r="X441" s="52"/>
      <c r="Y441" s="52"/>
      <c r="Z441" s="49" t="s">
        <v>260</v>
      </c>
    </row>
    <row r="442" spans="1:26" ht="157.5" x14ac:dyDescent="0.25">
      <c r="A442" s="100">
        <v>13</v>
      </c>
      <c r="B442" s="90">
        <v>13</v>
      </c>
      <c r="C442" s="54" t="s">
        <v>201</v>
      </c>
      <c r="D442" s="49" t="s">
        <v>166</v>
      </c>
      <c r="E442" s="49">
        <v>6</v>
      </c>
      <c r="F442" s="49">
        <v>0</v>
      </c>
      <c r="G442" s="49">
        <v>0</v>
      </c>
      <c r="H442" s="49">
        <v>0</v>
      </c>
      <c r="I442" s="49">
        <v>0</v>
      </c>
      <c r="J442" s="49">
        <v>0</v>
      </c>
      <c r="K442" s="49">
        <v>0</v>
      </c>
      <c r="L442" s="49">
        <v>0</v>
      </c>
      <c r="M442" s="49">
        <v>0</v>
      </c>
      <c r="N442" s="49">
        <v>0</v>
      </c>
      <c r="O442" s="49">
        <v>0</v>
      </c>
      <c r="P442" s="49">
        <v>0</v>
      </c>
      <c r="Q442" s="49">
        <v>1500</v>
      </c>
      <c r="R442" s="49">
        <v>0</v>
      </c>
      <c r="S442" s="49" t="s">
        <v>178</v>
      </c>
      <c r="T442" s="49"/>
      <c r="U442" s="54" t="s">
        <v>179</v>
      </c>
      <c r="V442" s="49"/>
      <c r="W442" s="49"/>
      <c r="X442" s="49"/>
      <c r="Y442" s="49"/>
      <c r="Z442" s="49" t="s">
        <v>260</v>
      </c>
    </row>
    <row r="443" spans="1:26" ht="47.25" x14ac:dyDescent="0.25">
      <c r="A443" s="100">
        <v>14</v>
      </c>
      <c r="B443" s="91">
        <v>14</v>
      </c>
      <c r="C443" s="54" t="s">
        <v>180</v>
      </c>
      <c r="D443" s="54" t="s">
        <v>166</v>
      </c>
      <c r="E443" s="54">
        <v>7200</v>
      </c>
      <c r="F443" s="54">
        <v>0</v>
      </c>
      <c r="G443" s="54">
        <v>7200</v>
      </c>
      <c r="H443" s="54">
        <v>0</v>
      </c>
      <c r="I443" s="54">
        <v>0</v>
      </c>
      <c r="J443" s="54">
        <v>0</v>
      </c>
      <c r="K443" s="54">
        <v>0</v>
      </c>
      <c r="L443" s="54">
        <v>0</v>
      </c>
      <c r="M443" s="54">
        <v>0</v>
      </c>
      <c r="N443" s="54">
        <v>0</v>
      </c>
      <c r="O443" s="54">
        <v>0</v>
      </c>
      <c r="P443" s="54">
        <v>0</v>
      </c>
      <c r="Q443" s="54">
        <v>200</v>
      </c>
      <c r="R443" s="54">
        <v>0</v>
      </c>
      <c r="S443" s="54" t="s">
        <v>181</v>
      </c>
      <c r="T443" s="54"/>
      <c r="U443" s="54" t="s">
        <v>182</v>
      </c>
      <c r="V443" s="54"/>
      <c r="W443" s="54"/>
      <c r="X443" s="54"/>
      <c r="Y443" s="54"/>
      <c r="Z443" s="54" t="s">
        <v>260</v>
      </c>
    </row>
    <row r="444" spans="1:26" ht="47.25" x14ac:dyDescent="0.25">
      <c r="A444" s="100">
        <v>15</v>
      </c>
      <c r="B444" s="91">
        <v>15</v>
      </c>
      <c r="C444" s="54" t="s">
        <v>183</v>
      </c>
      <c r="D444" s="54" t="s">
        <v>166</v>
      </c>
      <c r="E444" s="54">
        <v>12500</v>
      </c>
      <c r="F444" s="54">
        <v>0</v>
      </c>
      <c r="G444" s="54">
        <v>12500</v>
      </c>
      <c r="H444" s="54">
        <v>0</v>
      </c>
      <c r="I444" s="54">
        <v>0</v>
      </c>
      <c r="J444" s="54">
        <v>0</v>
      </c>
      <c r="K444" s="54">
        <v>0</v>
      </c>
      <c r="L444" s="54">
        <v>0</v>
      </c>
      <c r="M444" s="54">
        <v>0</v>
      </c>
      <c r="N444" s="54">
        <v>0</v>
      </c>
      <c r="O444" s="54">
        <v>0</v>
      </c>
      <c r="P444" s="54">
        <v>0</v>
      </c>
      <c r="Q444" s="54">
        <v>350</v>
      </c>
      <c r="R444" s="54">
        <v>0</v>
      </c>
      <c r="S444" s="54" t="s">
        <v>181</v>
      </c>
      <c r="T444" s="54"/>
      <c r="U444" s="54" t="s">
        <v>184</v>
      </c>
      <c r="V444" s="54"/>
      <c r="W444" s="54"/>
      <c r="X444" s="54"/>
      <c r="Y444" s="54"/>
      <c r="Z444" s="54" t="s">
        <v>260</v>
      </c>
    </row>
    <row r="445" spans="1:26" ht="47.25" x14ac:dyDescent="0.25">
      <c r="A445" s="100">
        <v>16</v>
      </c>
      <c r="B445" s="91">
        <v>16</v>
      </c>
      <c r="C445" s="54" t="s">
        <v>185</v>
      </c>
      <c r="D445" s="54" t="s">
        <v>166</v>
      </c>
      <c r="E445" s="54">
        <v>6300</v>
      </c>
      <c r="F445" s="54">
        <v>0</v>
      </c>
      <c r="G445" s="54">
        <v>6300</v>
      </c>
      <c r="H445" s="54">
        <v>0</v>
      </c>
      <c r="I445" s="54">
        <v>0</v>
      </c>
      <c r="J445" s="54">
        <v>0</v>
      </c>
      <c r="K445" s="54">
        <v>0</v>
      </c>
      <c r="L445" s="54">
        <v>0</v>
      </c>
      <c r="M445" s="54">
        <v>0</v>
      </c>
      <c r="N445" s="54">
        <v>0</v>
      </c>
      <c r="O445" s="54">
        <v>0</v>
      </c>
      <c r="P445" s="54">
        <v>0</v>
      </c>
      <c r="Q445" s="54">
        <v>150</v>
      </c>
      <c r="R445" s="54">
        <v>0</v>
      </c>
      <c r="S445" s="54" t="s">
        <v>181</v>
      </c>
      <c r="T445" s="54"/>
      <c r="U445" s="54" t="s">
        <v>186</v>
      </c>
      <c r="V445" s="54"/>
      <c r="W445" s="54"/>
      <c r="X445" s="54"/>
      <c r="Y445" s="54"/>
      <c r="Z445" s="54" t="s">
        <v>210</v>
      </c>
    </row>
    <row r="446" spans="1:26" ht="47.25" x14ac:dyDescent="0.25">
      <c r="A446" s="100">
        <v>17</v>
      </c>
      <c r="B446" s="91">
        <v>17</v>
      </c>
      <c r="C446" s="54" t="s">
        <v>189</v>
      </c>
      <c r="D446" s="54" t="s">
        <v>166</v>
      </c>
      <c r="E446" s="54">
        <v>7600</v>
      </c>
      <c r="F446" s="54">
        <v>0</v>
      </c>
      <c r="G446" s="54">
        <v>7600</v>
      </c>
      <c r="H446" s="54">
        <v>0</v>
      </c>
      <c r="I446" s="54">
        <v>0</v>
      </c>
      <c r="J446" s="54">
        <v>0</v>
      </c>
      <c r="K446" s="54">
        <v>0</v>
      </c>
      <c r="L446" s="54">
        <v>0</v>
      </c>
      <c r="M446" s="54">
        <v>0</v>
      </c>
      <c r="N446" s="54">
        <v>0</v>
      </c>
      <c r="O446" s="54">
        <v>0</v>
      </c>
      <c r="P446" s="54">
        <v>0</v>
      </c>
      <c r="Q446" s="54">
        <v>300</v>
      </c>
      <c r="R446" s="54">
        <v>0</v>
      </c>
      <c r="S446" s="54" t="s">
        <v>187</v>
      </c>
      <c r="T446" s="54"/>
      <c r="U446" s="54" t="s">
        <v>188</v>
      </c>
      <c r="V446" s="54"/>
      <c r="W446" s="54"/>
      <c r="X446" s="54"/>
      <c r="Y446" s="54"/>
      <c r="Z446" s="54" t="s">
        <v>210</v>
      </c>
    </row>
    <row r="447" spans="1:26" ht="47.25" x14ac:dyDescent="0.25">
      <c r="A447" s="100">
        <v>18</v>
      </c>
      <c r="B447" s="91">
        <v>18</v>
      </c>
      <c r="C447" s="54" t="s">
        <v>191</v>
      </c>
      <c r="D447" s="54" t="s">
        <v>166</v>
      </c>
      <c r="E447" s="54">
        <v>13898</v>
      </c>
      <c r="F447" s="54">
        <v>0</v>
      </c>
      <c r="G447" s="54">
        <v>13898</v>
      </c>
      <c r="H447" s="54">
        <v>0</v>
      </c>
      <c r="I447" s="54">
        <v>0</v>
      </c>
      <c r="J447" s="54">
        <v>0</v>
      </c>
      <c r="K447" s="54">
        <v>0</v>
      </c>
      <c r="L447" s="54">
        <v>0</v>
      </c>
      <c r="M447" s="54">
        <v>0</v>
      </c>
      <c r="N447" s="54">
        <v>0</v>
      </c>
      <c r="O447" s="54">
        <v>0</v>
      </c>
      <c r="P447" s="54">
        <v>0</v>
      </c>
      <c r="Q447" s="54">
        <v>350</v>
      </c>
      <c r="R447" s="54">
        <v>0</v>
      </c>
      <c r="S447" s="54" t="s">
        <v>190</v>
      </c>
      <c r="T447" s="54"/>
      <c r="U447" s="54" t="s">
        <v>192</v>
      </c>
      <c r="V447" s="54"/>
      <c r="W447" s="54"/>
      <c r="X447" s="54"/>
      <c r="Y447" s="54"/>
      <c r="Z447" s="54" t="s">
        <v>210</v>
      </c>
    </row>
    <row r="448" spans="1:26" ht="63" x14ac:dyDescent="0.25">
      <c r="A448" s="100">
        <v>19</v>
      </c>
      <c r="B448" s="91">
        <v>19</v>
      </c>
      <c r="C448" s="54" t="s">
        <v>193</v>
      </c>
      <c r="D448" s="54" t="s">
        <v>166</v>
      </c>
      <c r="E448" s="54">
        <v>12350</v>
      </c>
      <c r="F448" s="54">
        <v>0</v>
      </c>
      <c r="G448" s="54">
        <v>12350</v>
      </c>
      <c r="H448" s="54">
        <v>0</v>
      </c>
      <c r="I448" s="54">
        <v>0</v>
      </c>
      <c r="J448" s="54">
        <v>0</v>
      </c>
      <c r="K448" s="54">
        <v>0</v>
      </c>
      <c r="L448" s="54">
        <v>0</v>
      </c>
      <c r="M448" s="54">
        <v>0</v>
      </c>
      <c r="N448" s="54">
        <v>0</v>
      </c>
      <c r="O448" s="54">
        <v>0</v>
      </c>
      <c r="P448" s="54">
        <v>0</v>
      </c>
      <c r="Q448" s="54">
        <v>350</v>
      </c>
      <c r="R448" s="54">
        <v>0</v>
      </c>
      <c r="S448" s="54" t="s">
        <v>187</v>
      </c>
      <c r="T448" s="54"/>
      <c r="U448" s="54" t="s">
        <v>194</v>
      </c>
      <c r="V448" s="54"/>
      <c r="W448" s="54"/>
      <c r="X448" s="54"/>
      <c r="Y448" s="54"/>
      <c r="Z448" s="54" t="s">
        <v>210</v>
      </c>
    </row>
    <row r="449" spans="1:74" ht="47.25" x14ac:dyDescent="0.25">
      <c r="A449" s="100">
        <v>20</v>
      </c>
      <c r="B449" s="91">
        <v>20</v>
      </c>
      <c r="C449" s="54" t="s">
        <v>195</v>
      </c>
      <c r="D449" s="54" t="s">
        <v>166</v>
      </c>
      <c r="E449" s="54">
        <v>6200</v>
      </c>
      <c r="F449" s="54">
        <v>0</v>
      </c>
      <c r="G449" s="54">
        <v>6200</v>
      </c>
      <c r="H449" s="54">
        <v>0</v>
      </c>
      <c r="I449" s="54">
        <v>0</v>
      </c>
      <c r="J449" s="54">
        <v>0</v>
      </c>
      <c r="K449" s="54">
        <v>0</v>
      </c>
      <c r="L449" s="54">
        <v>0</v>
      </c>
      <c r="M449" s="54">
        <v>0</v>
      </c>
      <c r="N449" s="54">
        <v>0</v>
      </c>
      <c r="O449" s="54">
        <v>0</v>
      </c>
      <c r="P449" s="54">
        <v>0</v>
      </c>
      <c r="Q449" s="54">
        <v>300</v>
      </c>
      <c r="R449" s="54">
        <v>0</v>
      </c>
      <c r="S449" s="54" t="s">
        <v>181</v>
      </c>
      <c r="T449" s="54"/>
      <c r="U449" s="54" t="s">
        <v>196</v>
      </c>
      <c r="V449" s="54"/>
      <c r="W449" s="54"/>
      <c r="X449" s="54"/>
      <c r="Y449" s="54"/>
      <c r="Z449" s="54" t="s">
        <v>210</v>
      </c>
    </row>
    <row r="450" spans="1:74" ht="47.25" x14ac:dyDescent="0.25">
      <c r="A450" s="100">
        <v>21</v>
      </c>
      <c r="B450" s="91">
        <v>21</v>
      </c>
      <c r="C450" s="54" t="s">
        <v>197</v>
      </c>
      <c r="D450" s="54" t="s">
        <v>166</v>
      </c>
      <c r="E450" s="54">
        <v>7200</v>
      </c>
      <c r="F450" s="54">
        <v>0</v>
      </c>
      <c r="G450" s="54">
        <v>7200</v>
      </c>
      <c r="H450" s="54">
        <v>0</v>
      </c>
      <c r="I450" s="54">
        <v>0</v>
      </c>
      <c r="J450" s="54">
        <v>0</v>
      </c>
      <c r="K450" s="54">
        <v>0</v>
      </c>
      <c r="L450" s="54">
        <v>0</v>
      </c>
      <c r="M450" s="54">
        <v>0</v>
      </c>
      <c r="N450" s="54">
        <v>0</v>
      </c>
      <c r="O450" s="54">
        <v>0</v>
      </c>
      <c r="P450" s="54">
        <v>0</v>
      </c>
      <c r="Q450" s="54">
        <v>300</v>
      </c>
      <c r="R450" s="54">
        <v>0</v>
      </c>
      <c r="S450" s="54" t="s">
        <v>181</v>
      </c>
      <c r="T450" s="54"/>
      <c r="U450" s="54" t="s">
        <v>198</v>
      </c>
      <c r="V450" s="54"/>
      <c r="W450" s="54"/>
      <c r="X450" s="54"/>
      <c r="Y450" s="54"/>
      <c r="Z450" s="54" t="s">
        <v>210</v>
      </c>
    </row>
    <row r="451" spans="1:74" ht="47.25" x14ac:dyDescent="0.25">
      <c r="A451" s="100">
        <v>22</v>
      </c>
      <c r="B451" s="91">
        <v>22</v>
      </c>
      <c r="C451" s="54" t="s">
        <v>199</v>
      </c>
      <c r="D451" s="54" t="s">
        <v>166</v>
      </c>
      <c r="E451" s="54">
        <v>12000</v>
      </c>
      <c r="F451" s="54">
        <v>0</v>
      </c>
      <c r="G451" s="54">
        <v>12000</v>
      </c>
      <c r="H451" s="54">
        <v>0</v>
      </c>
      <c r="I451" s="54">
        <v>0</v>
      </c>
      <c r="J451" s="54">
        <v>0</v>
      </c>
      <c r="K451" s="54">
        <v>0</v>
      </c>
      <c r="L451" s="54">
        <v>0</v>
      </c>
      <c r="M451" s="54">
        <v>0</v>
      </c>
      <c r="N451" s="54">
        <v>0</v>
      </c>
      <c r="O451" s="54">
        <v>0</v>
      </c>
      <c r="P451" s="54">
        <v>0</v>
      </c>
      <c r="Q451" s="54">
        <v>300</v>
      </c>
      <c r="R451" s="54">
        <v>0</v>
      </c>
      <c r="S451" s="54" t="s">
        <v>187</v>
      </c>
      <c r="T451" s="54"/>
      <c r="U451" s="54" t="s">
        <v>200</v>
      </c>
      <c r="V451" s="54"/>
      <c r="W451" s="54"/>
      <c r="X451" s="54"/>
      <c r="Y451" s="54"/>
      <c r="Z451" s="54" t="s">
        <v>210</v>
      </c>
    </row>
    <row r="452" spans="1:74" ht="126" x14ac:dyDescent="0.25">
      <c r="A452" s="100">
        <v>23</v>
      </c>
      <c r="B452" s="91">
        <v>23</v>
      </c>
      <c r="C452" s="54" t="s">
        <v>202</v>
      </c>
      <c r="D452" s="54" t="s">
        <v>161</v>
      </c>
      <c r="E452" s="54">
        <v>350</v>
      </c>
      <c r="F452" s="54">
        <v>17.5</v>
      </c>
      <c r="G452" s="54">
        <v>332.5</v>
      </c>
      <c r="H452" s="54">
        <v>0</v>
      </c>
      <c r="I452" s="54">
        <v>0</v>
      </c>
      <c r="J452" s="54">
        <v>0</v>
      </c>
      <c r="K452" s="54">
        <v>0</v>
      </c>
      <c r="L452" s="54">
        <v>0</v>
      </c>
      <c r="M452" s="54">
        <v>0</v>
      </c>
      <c r="N452" s="54">
        <v>0</v>
      </c>
      <c r="O452" s="54">
        <v>0</v>
      </c>
      <c r="P452" s="54">
        <v>0</v>
      </c>
      <c r="Q452" s="54">
        <v>38</v>
      </c>
      <c r="R452" s="54">
        <v>0</v>
      </c>
      <c r="S452" s="54" t="s">
        <v>203</v>
      </c>
      <c r="T452" s="54"/>
      <c r="U452" s="54" t="s">
        <v>204</v>
      </c>
      <c r="V452" s="54"/>
      <c r="W452" s="54"/>
      <c r="X452" s="54"/>
      <c r="Y452" s="54"/>
      <c r="Z452" s="54" t="s">
        <v>210</v>
      </c>
    </row>
    <row r="453" spans="1:74" ht="94.5" x14ac:dyDescent="0.25">
      <c r="A453" s="100">
        <v>24</v>
      </c>
      <c r="B453" s="91">
        <v>24</v>
      </c>
      <c r="C453" s="54" t="s">
        <v>220</v>
      </c>
      <c r="D453" s="54" t="s">
        <v>161</v>
      </c>
      <c r="E453" s="54">
        <v>70</v>
      </c>
      <c r="F453" s="54">
        <v>0</v>
      </c>
      <c r="G453" s="54">
        <v>0</v>
      </c>
      <c r="H453" s="54">
        <v>0</v>
      </c>
      <c r="I453" s="54">
        <v>0</v>
      </c>
      <c r="J453" s="54">
        <v>0</v>
      </c>
      <c r="K453" s="54">
        <v>0</v>
      </c>
      <c r="L453" s="54">
        <v>0</v>
      </c>
      <c r="M453" s="54">
        <v>0</v>
      </c>
      <c r="N453" s="54">
        <v>0</v>
      </c>
      <c r="O453" s="54">
        <v>0</v>
      </c>
      <c r="P453" s="54">
        <v>0</v>
      </c>
      <c r="Q453" s="54">
        <v>55</v>
      </c>
      <c r="R453" s="54">
        <v>0</v>
      </c>
      <c r="S453" s="54" t="s">
        <v>221</v>
      </c>
      <c r="T453" s="54"/>
      <c r="U453" s="54" t="s">
        <v>222</v>
      </c>
      <c r="V453" s="54"/>
      <c r="W453" s="54"/>
      <c r="X453" s="54"/>
      <c r="Y453" s="54"/>
      <c r="Z453" s="54" t="s">
        <v>223</v>
      </c>
    </row>
    <row r="454" spans="1:74" ht="78.75" x14ac:dyDescent="0.25">
      <c r="A454" s="100">
        <v>25</v>
      </c>
      <c r="B454" s="91">
        <v>25</v>
      </c>
      <c r="C454" s="54" t="s">
        <v>262</v>
      </c>
      <c r="D454" s="54" t="s">
        <v>161</v>
      </c>
      <c r="E454" s="54">
        <v>149</v>
      </c>
      <c r="F454" s="54">
        <v>60.9</v>
      </c>
      <c r="G454" s="54">
        <v>88.1</v>
      </c>
      <c r="H454" s="54">
        <v>0</v>
      </c>
      <c r="I454" s="54">
        <v>0</v>
      </c>
      <c r="J454" s="54">
        <v>0</v>
      </c>
      <c r="K454" s="54">
        <v>0</v>
      </c>
      <c r="L454" s="54">
        <v>0</v>
      </c>
      <c r="M454" s="54">
        <v>0</v>
      </c>
      <c r="N454" s="54">
        <v>0</v>
      </c>
      <c r="O454" s="54">
        <v>0</v>
      </c>
      <c r="P454" s="54">
        <v>0</v>
      </c>
      <c r="Q454" s="54">
        <v>40</v>
      </c>
      <c r="R454" s="54">
        <v>0</v>
      </c>
      <c r="S454" s="54" t="s">
        <v>263</v>
      </c>
      <c r="T454" s="54"/>
      <c r="U454" s="54" t="s">
        <v>264</v>
      </c>
      <c r="V454" s="54"/>
      <c r="W454" s="54"/>
      <c r="X454" s="54"/>
      <c r="Y454" s="54"/>
      <c r="Z454" s="54" t="s">
        <v>265</v>
      </c>
    </row>
    <row r="455" spans="1:74" s="57" customFormat="1" ht="110.25" x14ac:dyDescent="0.25">
      <c r="A455" s="100">
        <v>26</v>
      </c>
      <c r="B455" s="90">
        <v>26</v>
      </c>
      <c r="C455" s="54" t="s">
        <v>307</v>
      </c>
      <c r="D455" s="49" t="s">
        <v>167</v>
      </c>
      <c r="E455" s="55"/>
      <c r="F455" s="55"/>
      <c r="G455" s="55"/>
      <c r="H455" s="55">
        <v>0</v>
      </c>
      <c r="I455" s="55">
        <v>0</v>
      </c>
      <c r="J455" s="55">
        <v>0</v>
      </c>
      <c r="K455" s="55">
        <v>0</v>
      </c>
      <c r="L455" s="55">
        <v>0</v>
      </c>
      <c r="M455" s="55">
        <v>0</v>
      </c>
      <c r="N455" s="55">
        <v>0</v>
      </c>
      <c r="O455" s="55">
        <v>0</v>
      </c>
      <c r="P455" s="55">
        <v>0</v>
      </c>
      <c r="Q455" s="55">
        <v>100</v>
      </c>
      <c r="R455" s="55">
        <v>0</v>
      </c>
      <c r="S455" s="55"/>
      <c r="T455" s="55"/>
      <c r="U455" s="54" t="s">
        <v>274</v>
      </c>
      <c r="V455" s="56"/>
      <c r="W455" s="55"/>
      <c r="X455" s="55"/>
      <c r="Y455" s="49" t="s">
        <v>276</v>
      </c>
      <c r="Z455" s="49" t="s">
        <v>275</v>
      </c>
    </row>
    <row r="456" spans="1:74" s="58" customFormat="1" ht="47.25" x14ac:dyDescent="0.25">
      <c r="A456" s="100">
        <v>27</v>
      </c>
      <c r="B456" s="90">
        <v>27</v>
      </c>
      <c r="C456" s="54" t="s">
        <v>301</v>
      </c>
      <c r="D456" s="49" t="s">
        <v>161</v>
      </c>
      <c r="E456" s="49">
        <v>1400</v>
      </c>
      <c r="F456" s="49">
        <v>0</v>
      </c>
      <c r="G456" s="49">
        <v>0</v>
      </c>
      <c r="H456" s="49">
        <v>0</v>
      </c>
      <c r="I456" s="49">
        <v>0</v>
      </c>
      <c r="J456" s="49">
        <v>0</v>
      </c>
      <c r="K456" s="49">
        <v>0</v>
      </c>
      <c r="L456" s="49">
        <v>0</v>
      </c>
      <c r="M456" s="49">
        <v>0</v>
      </c>
      <c r="N456" s="49">
        <v>0</v>
      </c>
      <c r="O456" s="49">
        <v>0</v>
      </c>
      <c r="P456" s="49">
        <v>0</v>
      </c>
      <c r="Q456" s="49">
        <v>103</v>
      </c>
      <c r="R456" s="49">
        <v>0</v>
      </c>
      <c r="S456" s="49" t="s">
        <v>440</v>
      </c>
      <c r="T456" s="49"/>
      <c r="U456" s="54" t="s">
        <v>302</v>
      </c>
      <c r="V456" s="54"/>
      <c r="W456" s="49"/>
      <c r="X456" s="49"/>
      <c r="Y456" s="49"/>
      <c r="Z456" s="49" t="s">
        <v>303</v>
      </c>
    </row>
    <row r="457" spans="1:74" s="58" customFormat="1" ht="78.75" x14ac:dyDescent="0.25">
      <c r="A457" s="100">
        <v>28</v>
      </c>
      <c r="B457" s="90">
        <v>28</v>
      </c>
      <c r="C457" s="54" t="s">
        <v>304</v>
      </c>
      <c r="D457" s="49" t="s">
        <v>167</v>
      </c>
      <c r="E457" s="49">
        <v>57338</v>
      </c>
      <c r="F457" s="49">
        <v>52719</v>
      </c>
      <c r="G457" s="49">
        <v>0</v>
      </c>
      <c r="H457" s="49">
        <v>0</v>
      </c>
      <c r="I457" s="49">
        <v>0</v>
      </c>
      <c r="J457" s="49">
        <v>4619</v>
      </c>
      <c r="K457" s="49">
        <v>0</v>
      </c>
      <c r="L457" s="49">
        <v>0</v>
      </c>
      <c r="M457" s="49">
        <v>0</v>
      </c>
      <c r="N457" s="49">
        <v>0</v>
      </c>
      <c r="O457" s="49">
        <v>0</v>
      </c>
      <c r="P457" s="49">
        <v>0</v>
      </c>
      <c r="Q457" s="49">
        <v>4832</v>
      </c>
      <c r="R457" s="49">
        <v>0</v>
      </c>
      <c r="S457" s="49" t="s">
        <v>441</v>
      </c>
      <c r="T457" s="49"/>
      <c r="U457" s="54" t="s">
        <v>305</v>
      </c>
      <c r="V457" s="54"/>
      <c r="W457" s="49"/>
      <c r="X457" s="49"/>
      <c r="Y457" s="49"/>
      <c r="Z457" s="49" t="s">
        <v>303</v>
      </c>
    </row>
    <row r="458" spans="1:74" ht="63" x14ac:dyDescent="0.25">
      <c r="A458" s="100">
        <v>29</v>
      </c>
      <c r="B458" s="92">
        <v>29</v>
      </c>
      <c r="C458" s="59" t="s">
        <v>312</v>
      </c>
      <c r="D458" s="60" t="s">
        <v>167</v>
      </c>
      <c r="E458" s="61">
        <v>16755</v>
      </c>
      <c r="F458" s="61">
        <v>16755</v>
      </c>
      <c r="G458" s="61">
        <v>0</v>
      </c>
      <c r="H458" s="61">
        <v>0</v>
      </c>
      <c r="I458" s="61">
        <v>0</v>
      </c>
      <c r="J458" s="61">
        <v>0</v>
      </c>
      <c r="K458" s="61">
        <v>0</v>
      </c>
      <c r="L458" s="61">
        <v>0</v>
      </c>
      <c r="M458" s="61">
        <v>0</v>
      </c>
      <c r="N458" s="61">
        <v>0</v>
      </c>
      <c r="O458" s="61">
        <v>0</v>
      </c>
      <c r="P458" s="61">
        <v>0</v>
      </c>
      <c r="Q458" s="61">
        <v>0</v>
      </c>
      <c r="R458" s="61">
        <v>0</v>
      </c>
      <c r="S458" s="61" t="s">
        <v>442</v>
      </c>
      <c r="T458" s="61"/>
      <c r="U458" s="59" t="s">
        <v>309</v>
      </c>
      <c r="V458" s="62"/>
      <c r="W458" s="63"/>
      <c r="X458" s="63"/>
      <c r="Y458" s="63"/>
      <c r="Z458" s="64" t="s">
        <v>306</v>
      </c>
    </row>
    <row r="459" spans="1:74" s="25" customFormat="1" ht="65.25" customHeight="1" x14ac:dyDescent="0.25">
      <c r="A459" s="100">
        <v>30</v>
      </c>
      <c r="B459" s="90">
        <v>30</v>
      </c>
      <c r="C459" s="54" t="s">
        <v>311</v>
      </c>
      <c r="D459" s="49" t="s">
        <v>167</v>
      </c>
      <c r="E459" s="49">
        <v>5610</v>
      </c>
      <c r="F459" s="49">
        <v>5610</v>
      </c>
      <c r="G459" s="49">
        <v>0</v>
      </c>
      <c r="H459" s="49">
        <v>0</v>
      </c>
      <c r="I459" s="49">
        <v>0</v>
      </c>
      <c r="J459" s="49">
        <v>0</v>
      </c>
      <c r="K459" s="49">
        <v>0</v>
      </c>
      <c r="L459" s="49">
        <v>0</v>
      </c>
      <c r="M459" s="49">
        <v>0</v>
      </c>
      <c r="N459" s="49">
        <v>0</v>
      </c>
      <c r="O459" s="49">
        <v>0</v>
      </c>
      <c r="P459" s="49">
        <v>0</v>
      </c>
      <c r="Q459" s="49">
        <v>0</v>
      </c>
      <c r="R459" s="49">
        <v>0</v>
      </c>
      <c r="S459" s="49" t="s">
        <v>443</v>
      </c>
      <c r="T459" s="49"/>
      <c r="U459" s="54" t="s">
        <v>310</v>
      </c>
      <c r="V459" s="54"/>
      <c r="W459" s="49"/>
      <c r="X459" s="49"/>
      <c r="Y459" s="49"/>
      <c r="Z459" s="49" t="s">
        <v>303</v>
      </c>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row>
    <row r="460" spans="1:74" s="58" customFormat="1" ht="116.25" customHeight="1" x14ac:dyDescent="0.25">
      <c r="A460" s="100">
        <v>31</v>
      </c>
      <c r="B460" s="90">
        <v>31</v>
      </c>
      <c r="C460" s="54" t="s">
        <v>315</v>
      </c>
      <c r="D460" s="49" t="s">
        <v>161</v>
      </c>
      <c r="E460" s="49">
        <v>450</v>
      </c>
      <c r="F460" s="49">
        <v>200</v>
      </c>
      <c r="G460" s="49">
        <v>250</v>
      </c>
      <c r="H460" s="49">
        <v>0</v>
      </c>
      <c r="I460" s="49">
        <v>0</v>
      </c>
      <c r="J460" s="49">
        <v>0</v>
      </c>
      <c r="K460" s="49">
        <v>0</v>
      </c>
      <c r="L460" s="49">
        <v>0</v>
      </c>
      <c r="M460" s="49">
        <v>0</v>
      </c>
      <c r="N460" s="49">
        <v>0</v>
      </c>
      <c r="O460" s="49">
        <v>0</v>
      </c>
      <c r="P460" s="49">
        <v>0</v>
      </c>
      <c r="Q460" s="49">
        <v>80</v>
      </c>
      <c r="R460" s="49">
        <v>0</v>
      </c>
      <c r="S460" s="49" t="s">
        <v>221</v>
      </c>
      <c r="T460" s="49"/>
      <c r="U460" s="54" t="s">
        <v>313</v>
      </c>
      <c r="V460" s="54"/>
      <c r="W460" s="49"/>
      <c r="X460" s="49"/>
      <c r="Y460" s="49"/>
      <c r="Z460" s="49" t="s">
        <v>314</v>
      </c>
    </row>
    <row r="461" spans="1:74" s="58" customFormat="1" ht="100.5" customHeight="1" x14ac:dyDescent="0.25">
      <c r="A461" s="100">
        <v>32</v>
      </c>
      <c r="B461" s="90">
        <v>32</v>
      </c>
      <c r="C461" s="54" t="s">
        <v>357</v>
      </c>
      <c r="D461" s="49" t="s">
        <v>161</v>
      </c>
      <c r="E461" s="49">
        <v>500</v>
      </c>
      <c r="F461" s="49">
        <v>0</v>
      </c>
      <c r="G461" s="49">
        <v>500</v>
      </c>
      <c r="H461" s="49">
        <v>0</v>
      </c>
      <c r="I461" s="49">
        <v>0</v>
      </c>
      <c r="J461" s="49">
        <v>0</v>
      </c>
      <c r="K461" s="49">
        <v>0</v>
      </c>
      <c r="L461" s="49">
        <v>0</v>
      </c>
      <c r="M461" s="49">
        <v>0</v>
      </c>
      <c r="N461" s="49">
        <v>0</v>
      </c>
      <c r="O461" s="49">
        <v>0</v>
      </c>
      <c r="P461" s="49">
        <v>0</v>
      </c>
      <c r="Q461" s="49">
        <v>150</v>
      </c>
      <c r="R461" s="49">
        <v>0</v>
      </c>
      <c r="S461" s="49" t="s">
        <v>159</v>
      </c>
      <c r="T461" s="49"/>
      <c r="U461" s="54" t="s">
        <v>302</v>
      </c>
      <c r="V461" s="54"/>
      <c r="W461" s="49"/>
      <c r="X461" s="49"/>
      <c r="Y461" s="49"/>
      <c r="Z461" s="49" t="s">
        <v>322</v>
      </c>
    </row>
    <row r="462" spans="1:74" s="58" customFormat="1" ht="78.75" customHeight="1" x14ac:dyDescent="0.25">
      <c r="A462" s="100">
        <v>33</v>
      </c>
      <c r="B462" s="90">
        <v>33</v>
      </c>
      <c r="C462" s="54" t="s">
        <v>324</v>
      </c>
      <c r="D462" s="49" t="s">
        <v>167</v>
      </c>
      <c r="E462" s="49">
        <v>3000</v>
      </c>
      <c r="F462" s="49">
        <v>0</v>
      </c>
      <c r="G462" s="49">
        <v>0</v>
      </c>
      <c r="H462" s="49">
        <v>0</v>
      </c>
      <c r="I462" s="49">
        <v>0</v>
      </c>
      <c r="J462" s="49">
        <v>0</v>
      </c>
      <c r="K462" s="49">
        <v>0</v>
      </c>
      <c r="L462" s="49">
        <v>0</v>
      </c>
      <c r="M462" s="49">
        <v>0</v>
      </c>
      <c r="N462" s="49">
        <v>0</v>
      </c>
      <c r="O462" s="49">
        <v>0</v>
      </c>
      <c r="P462" s="49">
        <v>0</v>
      </c>
      <c r="Q462" s="49">
        <v>250</v>
      </c>
      <c r="R462" s="49">
        <v>0</v>
      </c>
      <c r="S462" s="49" t="s">
        <v>444</v>
      </c>
      <c r="T462" s="49"/>
      <c r="U462" s="54" t="s">
        <v>323</v>
      </c>
      <c r="V462" s="54"/>
      <c r="W462" s="49"/>
      <c r="X462" s="49"/>
      <c r="Y462" s="49"/>
      <c r="Z462" s="49" t="s">
        <v>333</v>
      </c>
    </row>
    <row r="463" spans="1:74" s="58" customFormat="1" ht="94.5" x14ac:dyDescent="0.25">
      <c r="A463" s="100">
        <v>34</v>
      </c>
      <c r="B463" s="90">
        <v>34</v>
      </c>
      <c r="C463" s="54" t="s">
        <v>361</v>
      </c>
      <c r="D463" s="49" t="s">
        <v>161</v>
      </c>
      <c r="E463" s="49">
        <v>500</v>
      </c>
      <c r="F463" s="49">
        <v>0</v>
      </c>
      <c r="G463" s="49">
        <v>0</v>
      </c>
      <c r="H463" s="49">
        <v>0</v>
      </c>
      <c r="I463" s="49">
        <v>0</v>
      </c>
      <c r="J463" s="49">
        <v>0</v>
      </c>
      <c r="K463" s="49">
        <v>0</v>
      </c>
      <c r="L463" s="49">
        <v>0</v>
      </c>
      <c r="M463" s="49">
        <v>0</v>
      </c>
      <c r="N463" s="49">
        <v>0</v>
      </c>
      <c r="O463" s="49">
        <v>0</v>
      </c>
      <c r="P463" s="49">
        <v>0</v>
      </c>
      <c r="Q463" s="49">
        <v>150</v>
      </c>
      <c r="R463" s="49">
        <v>0</v>
      </c>
      <c r="S463" s="49" t="s">
        <v>159</v>
      </c>
      <c r="T463" s="49"/>
      <c r="U463" s="54" t="s">
        <v>358</v>
      </c>
      <c r="V463" s="54"/>
      <c r="W463" s="49"/>
      <c r="X463" s="49"/>
      <c r="Y463" s="49"/>
      <c r="Z463" s="49" t="s">
        <v>359</v>
      </c>
    </row>
    <row r="464" spans="1:74" s="66" customFormat="1" ht="63.75" customHeight="1" x14ac:dyDescent="0.25">
      <c r="A464" s="101">
        <v>35</v>
      </c>
      <c r="B464" s="93">
        <v>35</v>
      </c>
      <c r="C464" s="51" t="s">
        <v>372</v>
      </c>
      <c r="D464" s="65" t="s">
        <v>161</v>
      </c>
      <c r="E464" s="65">
        <v>30</v>
      </c>
      <c r="F464" s="65">
        <v>0</v>
      </c>
      <c r="G464" s="65">
        <v>0</v>
      </c>
      <c r="H464" s="65">
        <v>0</v>
      </c>
      <c r="I464" s="65">
        <v>0</v>
      </c>
      <c r="J464" s="65">
        <v>0</v>
      </c>
      <c r="K464" s="65">
        <v>0</v>
      </c>
      <c r="L464" s="65">
        <v>0</v>
      </c>
      <c r="M464" s="65">
        <v>0</v>
      </c>
      <c r="N464" s="65">
        <v>0</v>
      </c>
      <c r="O464" s="65">
        <v>0</v>
      </c>
      <c r="P464" s="65">
        <v>0</v>
      </c>
      <c r="Q464" s="65">
        <v>9</v>
      </c>
      <c r="R464" s="65">
        <v>0</v>
      </c>
      <c r="S464" s="65" t="s">
        <v>445</v>
      </c>
      <c r="T464" s="65"/>
      <c r="U464" s="51" t="s">
        <v>360</v>
      </c>
      <c r="V464" s="51"/>
      <c r="W464" s="65"/>
      <c r="X464" s="65"/>
      <c r="Y464" s="65"/>
      <c r="Z464" s="65" t="s">
        <v>371</v>
      </c>
    </row>
    <row r="465" spans="1:26" s="58" customFormat="1" ht="47.25" x14ac:dyDescent="0.25">
      <c r="A465" s="100">
        <v>36</v>
      </c>
      <c r="B465" s="90">
        <v>36</v>
      </c>
      <c r="C465" s="54" t="s">
        <v>365</v>
      </c>
      <c r="D465" s="49" t="s">
        <v>366</v>
      </c>
      <c r="E465" s="49">
        <v>70</v>
      </c>
      <c r="F465" s="49">
        <v>0</v>
      </c>
      <c r="G465" s="49">
        <v>0</v>
      </c>
      <c r="H465" s="49">
        <v>0</v>
      </c>
      <c r="I465" s="49">
        <v>0</v>
      </c>
      <c r="J465" s="49">
        <v>0</v>
      </c>
      <c r="K465" s="49">
        <v>0</v>
      </c>
      <c r="L465" s="49">
        <v>0</v>
      </c>
      <c r="M465" s="49">
        <v>0</v>
      </c>
      <c r="N465" s="49">
        <v>0</v>
      </c>
      <c r="O465" s="49">
        <v>0</v>
      </c>
      <c r="P465" s="49"/>
      <c r="Q465" s="49">
        <v>20</v>
      </c>
      <c r="R465" s="49"/>
      <c r="S465" s="49" t="s">
        <v>175</v>
      </c>
      <c r="T465" s="49"/>
      <c r="U465" s="54" t="s">
        <v>523</v>
      </c>
      <c r="V465" s="54"/>
      <c r="W465" s="49"/>
      <c r="X465" s="49"/>
      <c r="Y465" s="49"/>
      <c r="Z465" s="49" t="s">
        <v>370</v>
      </c>
    </row>
    <row r="466" spans="1:26" s="58" customFormat="1" ht="115.5" customHeight="1" x14ac:dyDescent="0.25">
      <c r="A466" s="100">
        <v>37</v>
      </c>
      <c r="B466" s="90">
        <v>37</v>
      </c>
      <c r="C466" s="54" t="s">
        <v>387</v>
      </c>
      <c r="D466" s="49" t="s">
        <v>167</v>
      </c>
      <c r="E466" s="49">
        <v>120</v>
      </c>
      <c r="F466" s="49">
        <v>120</v>
      </c>
      <c r="G466" s="49">
        <v>0</v>
      </c>
      <c r="H466" s="49">
        <v>0</v>
      </c>
      <c r="I466" s="49">
        <v>0</v>
      </c>
      <c r="J466" s="49">
        <v>0</v>
      </c>
      <c r="K466" s="49">
        <v>0</v>
      </c>
      <c r="L466" s="49">
        <v>0</v>
      </c>
      <c r="M466" s="49">
        <v>0</v>
      </c>
      <c r="N466" s="49">
        <v>0</v>
      </c>
      <c r="O466" s="49">
        <v>0</v>
      </c>
      <c r="P466" s="49">
        <v>0</v>
      </c>
      <c r="Q466" s="49">
        <v>45</v>
      </c>
      <c r="R466" s="49">
        <v>0</v>
      </c>
      <c r="S466" s="49" t="s">
        <v>352</v>
      </c>
      <c r="T466" s="49"/>
      <c r="U466" s="54" t="s">
        <v>385</v>
      </c>
      <c r="V466" s="54"/>
      <c r="W466" s="49"/>
      <c r="X466" s="49"/>
      <c r="Y466" s="49"/>
      <c r="Z466" s="49" t="s">
        <v>386</v>
      </c>
    </row>
    <row r="467" spans="1:26" s="58" customFormat="1" ht="115.5" customHeight="1" x14ac:dyDescent="0.25">
      <c r="A467" s="100">
        <v>38</v>
      </c>
      <c r="B467" s="90">
        <v>38</v>
      </c>
      <c r="C467" s="54" t="s">
        <v>525</v>
      </c>
      <c r="D467" s="49" t="s">
        <v>167</v>
      </c>
      <c r="E467" s="49">
        <v>314.10000000000002</v>
      </c>
      <c r="F467" s="49">
        <v>58.5</v>
      </c>
      <c r="G467" s="49">
        <v>180.5</v>
      </c>
      <c r="H467" s="49">
        <v>0</v>
      </c>
      <c r="I467" s="49">
        <v>0</v>
      </c>
      <c r="J467" s="49">
        <v>0</v>
      </c>
      <c r="K467" s="49">
        <v>0</v>
      </c>
      <c r="L467" s="49">
        <v>0</v>
      </c>
      <c r="M467" s="49">
        <v>0</v>
      </c>
      <c r="N467" s="49">
        <v>0</v>
      </c>
      <c r="O467" s="49">
        <v>0</v>
      </c>
      <c r="P467" s="49">
        <v>0</v>
      </c>
      <c r="Q467" s="49">
        <v>97</v>
      </c>
      <c r="R467" s="49"/>
      <c r="S467" s="49" t="s">
        <v>221</v>
      </c>
      <c r="T467" s="49"/>
      <c r="U467" s="54" t="s">
        <v>388</v>
      </c>
      <c r="V467" s="54"/>
      <c r="W467" s="49"/>
      <c r="X467" s="49"/>
      <c r="Y467" s="49"/>
      <c r="Z467" s="49" t="s">
        <v>389</v>
      </c>
    </row>
    <row r="468" spans="1:26" s="58" customFormat="1" ht="76.5" customHeight="1" x14ac:dyDescent="0.25">
      <c r="A468" s="100">
        <v>39</v>
      </c>
      <c r="B468" s="90">
        <v>39</v>
      </c>
      <c r="C468" s="67" t="s">
        <v>369</v>
      </c>
      <c r="D468" s="49" t="s">
        <v>367</v>
      </c>
      <c r="E468" s="49">
        <v>100</v>
      </c>
      <c r="F468" s="49">
        <v>100</v>
      </c>
      <c r="G468" s="49">
        <v>0</v>
      </c>
      <c r="H468" s="49">
        <v>0</v>
      </c>
      <c r="I468" s="49">
        <v>0</v>
      </c>
      <c r="J468" s="49">
        <v>0</v>
      </c>
      <c r="K468" s="49">
        <v>0</v>
      </c>
      <c r="L468" s="49">
        <v>0</v>
      </c>
      <c r="M468" s="49">
        <v>0</v>
      </c>
      <c r="N468" s="49">
        <v>0</v>
      </c>
      <c r="O468" s="49">
        <v>0</v>
      </c>
      <c r="P468" s="49">
        <v>0</v>
      </c>
      <c r="Q468" s="49">
        <v>50</v>
      </c>
      <c r="R468" s="49">
        <v>0</v>
      </c>
      <c r="S468" s="49" t="s">
        <v>221</v>
      </c>
      <c r="T468" s="49"/>
      <c r="U468" s="54" t="s">
        <v>368</v>
      </c>
      <c r="V468" s="54"/>
      <c r="W468" s="49"/>
      <c r="X468" s="49"/>
      <c r="Y468" s="49"/>
      <c r="Z468" s="49" t="s">
        <v>390</v>
      </c>
    </row>
    <row r="469" spans="1:26" s="58" customFormat="1" ht="76.5" customHeight="1" x14ac:dyDescent="0.25">
      <c r="A469" s="100">
        <v>40</v>
      </c>
      <c r="B469" s="90">
        <v>40</v>
      </c>
      <c r="C469" s="54" t="s">
        <v>424</v>
      </c>
      <c r="D469" s="54" t="s">
        <v>425</v>
      </c>
      <c r="E469" s="49">
        <v>1300</v>
      </c>
      <c r="F469" s="49">
        <v>260</v>
      </c>
      <c r="G469" s="49"/>
      <c r="H469" s="49"/>
      <c r="I469" s="49"/>
      <c r="J469" s="49"/>
      <c r="K469" s="49"/>
      <c r="L469" s="49"/>
      <c r="M469" s="49"/>
      <c r="N469" s="49"/>
      <c r="O469" s="49"/>
      <c r="P469" s="49"/>
      <c r="Q469" s="49">
        <v>370</v>
      </c>
      <c r="R469" s="49"/>
      <c r="S469" s="49" t="s">
        <v>441</v>
      </c>
      <c r="T469" s="49"/>
      <c r="U469" s="54" t="s">
        <v>426</v>
      </c>
      <c r="V469" s="54"/>
      <c r="W469" s="49"/>
      <c r="X469" s="49"/>
      <c r="Y469" s="49"/>
      <c r="Z469" s="49" t="s">
        <v>427</v>
      </c>
    </row>
    <row r="470" spans="1:26" s="58" customFormat="1" ht="76.5" customHeight="1" x14ac:dyDescent="0.25">
      <c r="A470" s="100">
        <v>41</v>
      </c>
      <c r="B470" s="90">
        <v>41</v>
      </c>
      <c r="C470" s="54" t="s">
        <v>431</v>
      </c>
      <c r="D470" s="54" t="s">
        <v>167</v>
      </c>
      <c r="E470" s="49">
        <v>22</v>
      </c>
      <c r="F470" s="49"/>
      <c r="G470" s="49">
        <v>22</v>
      </c>
      <c r="H470" s="49"/>
      <c r="I470" s="49"/>
      <c r="J470" s="49"/>
      <c r="K470" s="49"/>
      <c r="L470" s="49"/>
      <c r="M470" s="49"/>
      <c r="N470" s="49"/>
      <c r="O470" s="49"/>
      <c r="P470" s="49"/>
      <c r="Q470" s="49"/>
      <c r="R470" s="49">
        <v>8</v>
      </c>
      <c r="S470" s="49" t="s">
        <v>203</v>
      </c>
      <c r="T470" s="49"/>
      <c r="U470" s="54" t="s">
        <v>429</v>
      </c>
      <c r="V470" s="54"/>
      <c r="W470" s="49"/>
      <c r="X470" s="49"/>
      <c r="Y470" s="49"/>
      <c r="Z470" s="49" t="s">
        <v>430</v>
      </c>
    </row>
    <row r="471" spans="1:26" s="58" customFormat="1" ht="76.5" customHeight="1" x14ac:dyDescent="0.25">
      <c r="A471" s="100">
        <v>42</v>
      </c>
      <c r="B471" s="90">
        <v>42</v>
      </c>
      <c r="C471" s="68" t="s">
        <v>436</v>
      </c>
      <c r="D471" s="54" t="s">
        <v>171</v>
      </c>
      <c r="E471" s="49">
        <v>170</v>
      </c>
      <c r="F471" s="49"/>
      <c r="G471" s="49"/>
      <c r="H471" s="49"/>
      <c r="I471" s="49"/>
      <c r="J471" s="49"/>
      <c r="K471" s="49"/>
      <c r="L471" s="49"/>
      <c r="M471" s="49"/>
      <c r="N471" s="49"/>
      <c r="O471" s="49"/>
      <c r="P471" s="49"/>
      <c r="Q471" s="49">
        <v>50</v>
      </c>
      <c r="R471" s="49"/>
      <c r="S471" s="49" t="s">
        <v>446</v>
      </c>
      <c r="T471" s="49"/>
      <c r="U471" s="54" t="s">
        <v>432</v>
      </c>
      <c r="V471" s="54"/>
      <c r="W471" s="49"/>
      <c r="X471" s="49"/>
      <c r="Y471" s="49"/>
      <c r="Z471" s="49" t="s">
        <v>433</v>
      </c>
    </row>
    <row r="472" spans="1:26" s="58" customFormat="1" ht="94.5" customHeight="1" x14ac:dyDescent="0.25">
      <c r="A472" s="100">
        <v>43</v>
      </c>
      <c r="B472" s="90">
        <v>43</v>
      </c>
      <c r="C472" s="54" t="s">
        <v>437</v>
      </c>
      <c r="D472" s="54" t="s">
        <v>161</v>
      </c>
      <c r="E472" s="49">
        <v>500</v>
      </c>
      <c r="F472" s="49"/>
      <c r="G472" s="49">
        <v>500</v>
      </c>
      <c r="H472" s="49"/>
      <c r="I472" s="49"/>
      <c r="J472" s="49"/>
      <c r="K472" s="49"/>
      <c r="L472" s="49"/>
      <c r="M472" s="49"/>
      <c r="N472" s="49"/>
      <c r="O472" s="49"/>
      <c r="P472" s="49"/>
      <c r="Q472" s="49">
        <v>150</v>
      </c>
      <c r="R472" s="49"/>
      <c r="S472" s="49" t="s">
        <v>159</v>
      </c>
      <c r="T472" s="49"/>
      <c r="U472" s="54" t="s">
        <v>438</v>
      </c>
      <c r="V472" s="54"/>
      <c r="W472" s="49"/>
      <c r="X472" s="49"/>
      <c r="Y472" s="49"/>
      <c r="Z472" s="49" t="s">
        <v>439</v>
      </c>
    </row>
    <row r="473" spans="1:26" s="58" customFormat="1" ht="86.25" customHeight="1" x14ac:dyDescent="0.25">
      <c r="A473" s="100">
        <v>44</v>
      </c>
      <c r="B473" s="90">
        <v>44</v>
      </c>
      <c r="C473" s="54" t="s">
        <v>450</v>
      </c>
      <c r="D473" s="49" t="s">
        <v>164</v>
      </c>
      <c r="E473" s="49">
        <v>200</v>
      </c>
      <c r="F473" s="49">
        <v>100</v>
      </c>
      <c r="G473" s="49">
        <v>100</v>
      </c>
      <c r="H473" s="49"/>
      <c r="I473" s="49"/>
      <c r="J473" s="49"/>
      <c r="K473" s="49"/>
      <c r="L473" s="49"/>
      <c r="M473" s="49"/>
      <c r="N473" s="49"/>
      <c r="O473" s="49"/>
      <c r="P473" s="49"/>
      <c r="Q473" s="49">
        <v>70</v>
      </c>
      <c r="R473" s="49"/>
      <c r="S473" s="49" t="s">
        <v>447</v>
      </c>
      <c r="T473" s="49"/>
      <c r="U473" s="54" t="s">
        <v>448</v>
      </c>
      <c r="V473" s="54"/>
      <c r="W473" s="49"/>
      <c r="X473" s="49"/>
      <c r="Y473" s="49"/>
      <c r="Z473" s="49" t="s">
        <v>449</v>
      </c>
    </row>
    <row r="474" spans="1:26" s="58" customFormat="1" ht="86.25" customHeight="1" x14ac:dyDescent="0.25">
      <c r="A474" s="100">
        <v>45</v>
      </c>
      <c r="B474" s="90">
        <v>45</v>
      </c>
      <c r="C474" s="54" t="s">
        <v>488</v>
      </c>
      <c r="D474" s="49" t="s">
        <v>164</v>
      </c>
      <c r="E474" s="49">
        <v>88</v>
      </c>
      <c r="F474" s="49"/>
      <c r="G474" s="49"/>
      <c r="H474" s="49"/>
      <c r="I474" s="49"/>
      <c r="J474" s="49"/>
      <c r="K474" s="49"/>
      <c r="L474" s="49"/>
      <c r="M474" s="49"/>
      <c r="N474" s="49"/>
      <c r="O474" s="49"/>
      <c r="P474" s="49"/>
      <c r="Q474" s="49"/>
      <c r="R474" s="49"/>
      <c r="S474" s="49"/>
      <c r="T474" s="49"/>
      <c r="U474" s="54" t="s">
        <v>524</v>
      </c>
      <c r="V474" s="54"/>
      <c r="W474" s="49"/>
      <c r="X474" s="49"/>
      <c r="Y474" s="49"/>
      <c r="Z474" s="49" t="s">
        <v>576</v>
      </c>
    </row>
    <row r="475" spans="1:26" s="58" customFormat="1" ht="86.25" customHeight="1" x14ac:dyDescent="0.25">
      <c r="A475" s="100">
        <v>46</v>
      </c>
      <c r="B475" s="90">
        <v>46</v>
      </c>
      <c r="C475" s="54" t="s">
        <v>577</v>
      </c>
      <c r="D475" s="54" t="s">
        <v>171</v>
      </c>
      <c r="E475" s="49">
        <v>5000</v>
      </c>
      <c r="F475" s="49"/>
      <c r="G475" s="49"/>
      <c r="H475" s="49"/>
      <c r="I475" s="49"/>
      <c r="J475" s="49"/>
      <c r="K475" s="49"/>
      <c r="L475" s="49"/>
      <c r="M475" s="49"/>
      <c r="N475" s="49"/>
      <c r="O475" s="49"/>
      <c r="P475" s="49"/>
      <c r="Q475" s="49">
        <v>80</v>
      </c>
      <c r="R475" s="49"/>
      <c r="S475" s="49" t="s">
        <v>530</v>
      </c>
      <c r="T475" s="49"/>
      <c r="U475" s="54" t="s">
        <v>531</v>
      </c>
      <c r="V475" s="54"/>
      <c r="W475" s="49"/>
      <c r="X475" s="49"/>
      <c r="Y475" s="54" t="s">
        <v>533</v>
      </c>
      <c r="Z475" s="49" t="s">
        <v>532</v>
      </c>
    </row>
    <row r="476" spans="1:26" s="58" customFormat="1" ht="143.25" customHeight="1" x14ac:dyDescent="0.25">
      <c r="A476" s="97">
        <v>47</v>
      </c>
      <c r="B476" s="78">
        <v>47</v>
      </c>
      <c r="C476" s="10" t="s">
        <v>585</v>
      </c>
      <c r="D476" s="8" t="s">
        <v>161</v>
      </c>
      <c r="E476" s="8">
        <v>1500</v>
      </c>
      <c r="F476" s="8">
        <v>1500</v>
      </c>
      <c r="G476" s="8">
        <v>0</v>
      </c>
      <c r="H476" s="8">
        <v>0</v>
      </c>
      <c r="I476" s="8">
        <v>0</v>
      </c>
      <c r="J476" s="8">
        <v>0</v>
      </c>
      <c r="K476" s="8">
        <v>0</v>
      </c>
      <c r="L476" s="8">
        <v>0</v>
      </c>
      <c r="M476" s="8">
        <v>0</v>
      </c>
      <c r="N476" s="8">
        <v>0</v>
      </c>
      <c r="O476" s="8">
        <v>0</v>
      </c>
      <c r="P476" s="8">
        <v>0</v>
      </c>
      <c r="Q476" s="8">
        <v>95</v>
      </c>
      <c r="R476" s="8">
        <v>0</v>
      </c>
      <c r="S476" s="8" t="s">
        <v>527</v>
      </c>
      <c r="T476" s="8"/>
      <c r="U476" s="7" t="s">
        <v>529</v>
      </c>
      <c r="V476" s="10" t="s">
        <v>528</v>
      </c>
      <c r="W476" s="8"/>
      <c r="X476" s="8"/>
      <c r="Y476" s="8"/>
      <c r="Z476" s="8" t="s">
        <v>532</v>
      </c>
    </row>
    <row r="477" spans="1:26" s="58" customFormat="1" ht="33.75" customHeight="1" x14ac:dyDescent="0.25">
      <c r="A477" s="121" t="s">
        <v>362</v>
      </c>
      <c r="B477" s="121"/>
      <c r="C477" s="121"/>
      <c r="D477" s="121"/>
      <c r="E477" s="49">
        <f>SUM(E430:E476)</f>
        <v>304675.09999999998</v>
      </c>
      <c r="F477" s="49">
        <f>SUM(F430:F473)</f>
        <v>77050.899999999994</v>
      </c>
      <c r="G477" s="49">
        <f>SUM(G430:G473)</f>
        <v>171966.6</v>
      </c>
      <c r="H477" s="49">
        <f t="shared" ref="H477:P477" si="8">SUM(H430:H463)</f>
        <v>0</v>
      </c>
      <c r="I477" s="49">
        <f t="shared" si="8"/>
        <v>0</v>
      </c>
      <c r="J477" s="49">
        <f>SUM(J430:J473)</f>
        <v>4619</v>
      </c>
      <c r="K477" s="49">
        <f t="shared" si="8"/>
        <v>0</v>
      </c>
      <c r="L477" s="49">
        <f t="shared" si="8"/>
        <v>0</v>
      </c>
      <c r="M477" s="49">
        <f t="shared" si="8"/>
        <v>0</v>
      </c>
      <c r="N477" s="49">
        <f t="shared" si="8"/>
        <v>0</v>
      </c>
      <c r="O477" s="49">
        <f t="shared" si="8"/>
        <v>0</v>
      </c>
      <c r="P477" s="49">
        <f t="shared" si="8"/>
        <v>0</v>
      </c>
      <c r="Q477" s="49">
        <f>SUM(Q430:Q476)</f>
        <v>12475</v>
      </c>
      <c r="R477" s="49">
        <f>SUM(R430:R473)</f>
        <v>128</v>
      </c>
      <c r="S477" s="49">
        <f>SUM(S430:S467)</f>
        <v>0</v>
      </c>
      <c r="T477" s="49"/>
      <c r="U477" s="54"/>
      <c r="V477" s="54"/>
      <c r="W477" s="49"/>
      <c r="X477" s="49"/>
      <c r="Y477" s="49"/>
      <c r="Z477" s="49"/>
    </row>
    <row r="480" spans="1:26" x14ac:dyDescent="0.25">
      <c r="C480" s="122" t="s">
        <v>278</v>
      </c>
      <c r="D480" s="122"/>
      <c r="E480" s="122"/>
      <c r="F480" s="122"/>
    </row>
    <row r="482" spans="5:5" ht="63.75" customHeight="1" x14ac:dyDescent="0.25"/>
    <row r="484" spans="5:5" ht="54.75" customHeight="1" x14ac:dyDescent="0.25">
      <c r="E484" s="23">
        <f>E423+E406+E376+E295+E240+E145+E127+E99</f>
        <v>481491.89184399997</v>
      </c>
    </row>
  </sheetData>
  <mergeCells count="1079">
    <mergeCell ref="W117:W125"/>
    <mergeCell ref="A1:Z1"/>
    <mergeCell ref="X74:X84"/>
    <mergeCell ref="Y74:Y84"/>
    <mergeCell ref="X382:X387"/>
    <mergeCell ref="Y133:Y143"/>
    <mergeCell ref="Y146:Y148"/>
    <mergeCell ref="Y151:Y156"/>
    <mergeCell ref="Y163:Y170"/>
    <mergeCell ref="Y173:Y183"/>
    <mergeCell ref="Y184:Y194"/>
    <mergeCell ref="Y195:Y204"/>
    <mergeCell ref="Y205:Y213"/>
    <mergeCell ref="Y214:Y223"/>
    <mergeCell ref="Y227:Y238"/>
    <mergeCell ref="Y241:Y243"/>
    <mergeCell ref="Y246:Y254"/>
    <mergeCell ref="Y265:Y274"/>
    <mergeCell ref="Y275:Y284"/>
    <mergeCell ref="X133:X143"/>
    <mergeCell ref="X146:X148"/>
    <mergeCell ref="X151:X156"/>
    <mergeCell ref="X163:X170"/>
    <mergeCell ref="X173:X183"/>
    <mergeCell ref="X184:X194"/>
    <mergeCell ref="X195:X204"/>
    <mergeCell ref="X205:X213"/>
    <mergeCell ref="X214:X223"/>
    <mergeCell ref="X227:X238"/>
    <mergeCell ref="X241:X243"/>
    <mergeCell ref="Y382:Y387"/>
    <mergeCell ref="X2:X4"/>
    <mergeCell ref="X9:X15"/>
    <mergeCell ref="X407:X409"/>
    <mergeCell ref="X412:X421"/>
    <mergeCell ref="Y407:Y409"/>
    <mergeCell ref="Y412:Y421"/>
    <mergeCell ref="X285:X293"/>
    <mergeCell ref="X296:X298"/>
    <mergeCell ref="X301:X310"/>
    <mergeCell ref="X311:X321"/>
    <mergeCell ref="X323:X331"/>
    <mergeCell ref="X332:X343"/>
    <mergeCell ref="X344:X353"/>
    <mergeCell ref="X354:X364"/>
    <mergeCell ref="X246:X254"/>
    <mergeCell ref="X377:X379"/>
    <mergeCell ref="Y255:Y264"/>
    <mergeCell ref="B255:B264"/>
    <mergeCell ref="W100:W102"/>
    <mergeCell ref="W151:W156"/>
    <mergeCell ref="Q246:Q254"/>
    <mergeCell ref="Q101:Q102"/>
    <mergeCell ref="R101:R102"/>
    <mergeCell ref="R105:R114"/>
    <mergeCell ref="T105:T114"/>
    <mergeCell ref="S105:S114"/>
    <mergeCell ref="U105:U114"/>
    <mergeCell ref="V105:V114"/>
    <mergeCell ref="W105:W114"/>
    <mergeCell ref="E104:V104"/>
    <mergeCell ref="W133:W143"/>
    <mergeCell ref="L133:L143"/>
    <mergeCell ref="M133:M143"/>
    <mergeCell ref="Q426:Q427"/>
    <mergeCell ref="X425:X427"/>
    <mergeCell ref="C246:C254"/>
    <mergeCell ref="E246:E254"/>
    <mergeCell ref="F246:F254"/>
    <mergeCell ref="G246:G254"/>
    <mergeCell ref="X255:X264"/>
    <mergeCell ref="Y285:Y293"/>
    <mergeCell ref="Y296:Y298"/>
    <mergeCell ref="Y301:Y310"/>
    <mergeCell ref="Y311:Y321"/>
    <mergeCell ref="Y323:Y331"/>
    <mergeCell ref="Y332:Y343"/>
    <mergeCell ref="Y344:Y353"/>
    <mergeCell ref="Y354:Y364"/>
    <mergeCell ref="Y377:Y379"/>
    <mergeCell ref="Y396:Y405"/>
    <mergeCell ref="X396:X405"/>
    <mergeCell ref="L255:L264"/>
    <mergeCell ref="M255:M264"/>
    <mergeCell ref="N255:N264"/>
    <mergeCell ref="O255:O264"/>
    <mergeCell ref="P255:P264"/>
    <mergeCell ref="Q255:Q264"/>
    <mergeCell ref="R255:R264"/>
    <mergeCell ref="S255:S264"/>
    <mergeCell ref="T255:T264"/>
    <mergeCell ref="U255:U264"/>
    <mergeCell ref="M246:M254"/>
    <mergeCell ref="N246:N254"/>
    <mergeCell ref="O246:O254"/>
    <mergeCell ref="P246:P254"/>
    <mergeCell ref="O133:O143"/>
    <mergeCell ref="X16:X24"/>
    <mergeCell ref="X25:X33"/>
    <mergeCell ref="X34:X43"/>
    <mergeCell ref="X44:X52"/>
    <mergeCell ref="X53:X62"/>
    <mergeCell ref="X85:X95"/>
    <mergeCell ref="X100:X102"/>
    <mergeCell ref="X105:X114"/>
    <mergeCell ref="X116:X126"/>
    <mergeCell ref="X128:X130"/>
    <mergeCell ref="Y2:Y4"/>
    <mergeCell ref="Y9:Y15"/>
    <mergeCell ref="Y16:Y24"/>
    <mergeCell ref="Y63:Y73"/>
    <mergeCell ref="X63:X73"/>
    <mergeCell ref="Y25:Y33"/>
    <mergeCell ref="Y34:Y43"/>
    <mergeCell ref="Y44:Y52"/>
    <mergeCell ref="Y53:Y62"/>
    <mergeCell ref="Y85:Y95"/>
    <mergeCell ref="Y100:Y102"/>
    <mergeCell ref="Y105:Y114"/>
    <mergeCell ref="Y116:Y126"/>
    <mergeCell ref="Y128:Y130"/>
    <mergeCell ref="R9:R15"/>
    <mergeCell ref="S9:S15"/>
    <mergeCell ref="Q16:Q24"/>
    <mergeCell ref="R16:R24"/>
    <mergeCell ref="T16:T24"/>
    <mergeCell ref="U16:U24"/>
    <mergeCell ref="O53:O62"/>
    <mergeCell ref="Y425:Y427"/>
    <mergeCell ref="Z425:Z427"/>
    <mergeCell ref="D407:D410"/>
    <mergeCell ref="D412:D421"/>
    <mergeCell ref="A425:A427"/>
    <mergeCell ref="B425:B427"/>
    <mergeCell ref="C425:C427"/>
    <mergeCell ref="D425:D427"/>
    <mergeCell ref="S425:S427"/>
    <mergeCell ref="T425:T427"/>
    <mergeCell ref="U425:U427"/>
    <mergeCell ref="V425:V427"/>
    <mergeCell ref="E411:V411"/>
    <mergeCell ref="V407:V409"/>
    <mergeCell ref="W407:W409"/>
    <mergeCell ref="E408:J408"/>
    <mergeCell ref="W412:W421"/>
    <mergeCell ref="P412:P421"/>
    <mergeCell ref="Q412:Q421"/>
    <mergeCell ref="R412:R421"/>
    <mergeCell ref="T412:T421"/>
    <mergeCell ref="U412:U421"/>
    <mergeCell ref="C412:C421"/>
    <mergeCell ref="E412:E421"/>
    <mergeCell ref="H412:H421"/>
    <mergeCell ref="T407:T409"/>
    <mergeCell ref="U407:U409"/>
    <mergeCell ref="I412:I421"/>
    <mergeCell ref="S412:S421"/>
    <mergeCell ref="V412:V421"/>
    <mergeCell ref="W425:W427"/>
    <mergeCell ref="E426:J426"/>
    <mergeCell ref="A407:A409"/>
    <mergeCell ref="A296:A298"/>
    <mergeCell ref="A241:A243"/>
    <mergeCell ref="A146:A148"/>
    <mergeCell ref="A128:A130"/>
    <mergeCell ref="A100:A102"/>
    <mergeCell ref="A2:A4"/>
    <mergeCell ref="W2:W4"/>
    <mergeCell ref="E3:J3"/>
    <mergeCell ref="K3:P3"/>
    <mergeCell ref="Q3:Q4"/>
    <mergeCell ref="R3:R4"/>
    <mergeCell ref="B2:B4"/>
    <mergeCell ref="C2:C4"/>
    <mergeCell ref="E2:P2"/>
    <mergeCell ref="Q2:R2"/>
    <mergeCell ref="S2:S4"/>
    <mergeCell ref="T2:T4"/>
    <mergeCell ref="E6:V6"/>
    <mergeCell ref="U2:U4"/>
    <mergeCell ref="V2:V4"/>
    <mergeCell ref="D2:D4"/>
    <mergeCell ref="K9:K15"/>
    <mergeCell ref="E9:E15"/>
    <mergeCell ref="F9:F15"/>
    <mergeCell ref="G9:G15"/>
    <mergeCell ref="Q9:Q15"/>
    <mergeCell ref="B9:B15"/>
    <mergeCell ref="S16:S24"/>
    <mergeCell ref="C16:C24"/>
    <mergeCell ref="E16:E24"/>
    <mergeCell ref="A255:A264"/>
    <mergeCell ref="C9:C15"/>
    <mergeCell ref="H9:H15"/>
    <mergeCell ref="I9:I15"/>
    <mergeCell ref="J9:J15"/>
    <mergeCell ref="N25:N33"/>
    <mergeCell ref="T9:T15"/>
    <mergeCell ref="U9:U15"/>
    <mergeCell ref="V9:V15"/>
    <mergeCell ref="W9:W15"/>
    <mergeCell ref="L9:L15"/>
    <mergeCell ref="M9:M15"/>
    <mergeCell ref="N9:N15"/>
    <mergeCell ref="O9:O15"/>
    <mergeCell ref="P9:P15"/>
    <mergeCell ref="A377:A379"/>
    <mergeCell ref="D255:D264"/>
    <mergeCell ref="E255:E264"/>
    <mergeCell ref="F255:F264"/>
    <mergeCell ref="G255:G264"/>
    <mergeCell ref="H255:H264"/>
    <mergeCell ref="I255:I264"/>
    <mergeCell ref="J255:J264"/>
    <mergeCell ref="K255:K264"/>
    <mergeCell ref="B16:B24"/>
    <mergeCell ref="S25:S33"/>
    <mergeCell ref="E25:E33"/>
    <mergeCell ref="F25:F33"/>
    <mergeCell ref="G25:G33"/>
    <mergeCell ref="H25:H33"/>
    <mergeCell ref="I25:I33"/>
    <mergeCell ref="W16:W24"/>
    <mergeCell ref="P16:P24"/>
    <mergeCell ref="J16:J24"/>
    <mergeCell ref="K16:K24"/>
    <mergeCell ref="L16:L24"/>
    <mergeCell ref="M16:M24"/>
    <mergeCell ref="N16:N24"/>
    <mergeCell ref="V16:V24"/>
    <mergeCell ref="C25:C33"/>
    <mergeCell ref="B25:B33"/>
    <mergeCell ref="F16:F24"/>
    <mergeCell ref="G16:G24"/>
    <mergeCell ref="H16:H24"/>
    <mergeCell ref="O16:O24"/>
    <mergeCell ref="I16:I24"/>
    <mergeCell ref="V25:V33"/>
    <mergeCell ref="W25:W33"/>
    <mergeCell ref="O25:O33"/>
    <mergeCell ref="P25:P33"/>
    <mergeCell ref="Q25:Q33"/>
    <mergeCell ref="R25:R33"/>
    <mergeCell ref="T25:T33"/>
    <mergeCell ref="U25:U33"/>
    <mergeCell ref="C34:C43"/>
    <mergeCell ref="M25:M33"/>
    <mergeCell ref="V34:V43"/>
    <mergeCell ref="W34:W43"/>
    <mergeCell ref="P34:P43"/>
    <mergeCell ref="Q34:Q43"/>
    <mergeCell ref="R34:R43"/>
    <mergeCell ref="T34:T43"/>
    <mergeCell ref="U34:U43"/>
    <mergeCell ref="M34:M43"/>
    <mergeCell ref="N34:N43"/>
    <mergeCell ref="E34:E43"/>
    <mergeCell ref="F34:F43"/>
    <mergeCell ref="G34:G43"/>
    <mergeCell ref="H34:H43"/>
    <mergeCell ref="C44:C52"/>
    <mergeCell ref="B44:B52"/>
    <mergeCell ref="V44:V52"/>
    <mergeCell ref="W44:W52"/>
    <mergeCell ref="T44:T52"/>
    <mergeCell ref="U44:U52"/>
    <mergeCell ref="M44:M52"/>
    <mergeCell ref="N44:N52"/>
    <mergeCell ref="J25:J33"/>
    <mergeCell ref="K25:K33"/>
    <mergeCell ref="L25:L33"/>
    <mergeCell ref="H53:H62"/>
    <mergeCell ref="I53:I62"/>
    <mergeCell ref="J53:J62"/>
    <mergeCell ref="K53:K62"/>
    <mergeCell ref="L53:L62"/>
    <mergeCell ref="B53:B62"/>
    <mergeCell ref="M53:M62"/>
    <mergeCell ref="N53:N62"/>
    <mergeCell ref="C53:C62"/>
    <mergeCell ref="E53:E62"/>
    <mergeCell ref="F53:F62"/>
    <mergeCell ref="G53:G62"/>
    <mergeCell ref="S34:S43"/>
    <mergeCell ref="O34:O43"/>
    <mergeCell ref="I34:I43"/>
    <mergeCell ref="J34:J43"/>
    <mergeCell ref="K34:K43"/>
    <mergeCell ref="L34:L43"/>
    <mergeCell ref="O44:O52"/>
    <mergeCell ref="P44:P52"/>
    <mergeCell ref="Q44:Q52"/>
    <mergeCell ref="R44:R52"/>
    <mergeCell ref="S44:S52"/>
    <mergeCell ref="E44:E52"/>
    <mergeCell ref="F44:F52"/>
    <mergeCell ref="G44:G52"/>
    <mergeCell ref="H44:H52"/>
    <mergeCell ref="I44:I52"/>
    <mergeCell ref="J44:J52"/>
    <mergeCell ref="K44:K52"/>
    <mergeCell ref="L44:L52"/>
    <mergeCell ref="B34:B43"/>
    <mergeCell ref="P53:P62"/>
    <mergeCell ref="W63:W73"/>
    <mergeCell ref="K63:K73"/>
    <mergeCell ref="L63:L73"/>
    <mergeCell ref="M63:M73"/>
    <mergeCell ref="N63:N73"/>
    <mergeCell ref="O63:O73"/>
    <mergeCell ref="P63:P73"/>
    <mergeCell ref="J63:J73"/>
    <mergeCell ref="Q63:Q73"/>
    <mergeCell ref="R63:R73"/>
    <mergeCell ref="U63:U73"/>
    <mergeCell ref="V63:V73"/>
    <mergeCell ref="U85:U95"/>
    <mergeCell ref="V85:V95"/>
    <mergeCell ref="T63:T73"/>
    <mergeCell ref="S63:S73"/>
    <mergeCell ref="Q53:Q62"/>
    <mergeCell ref="R53:R62"/>
    <mergeCell ref="T53:T62"/>
    <mergeCell ref="U53:U62"/>
    <mergeCell ref="S53:S62"/>
    <mergeCell ref="V53:V62"/>
    <mergeCell ref="W53:W62"/>
    <mergeCell ref="E85:E95"/>
    <mergeCell ref="F85:F95"/>
    <mergeCell ref="G85:G95"/>
    <mergeCell ref="H85:H95"/>
    <mergeCell ref="I85:I95"/>
    <mergeCell ref="S85:S95"/>
    <mergeCell ref="J85:J95"/>
    <mergeCell ref="K85:K95"/>
    <mergeCell ref="L85:L95"/>
    <mergeCell ref="M85:M95"/>
    <mergeCell ref="N85:N95"/>
    <mergeCell ref="O85:O95"/>
    <mergeCell ref="P85:P95"/>
    <mergeCell ref="W74:W84"/>
    <mergeCell ref="N74:N84"/>
    <mergeCell ref="O74:O84"/>
    <mergeCell ref="P74:P84"/>
    <mergeCell ref="Q74:Q84"/>
    <mergeCell ref="R74:R84"/>
    <mergeCell ref="W85:W95"/>
    <mergeCell ref="Q85:Q95"/>
    <mergeCell ref="R85:R95"/>
    <mergeCell ref="T85:T95"/>
    <mergeCell ref="K74:K84"/>
    <mergeCell ref="I74:I84"/>
    <mergeCell ref="H74:H84"/>
    <mergeCell ref="G74:G84"/>
    <mergeCell ref="F74:F84"/>
    <mergeCell ref="E74:E84"/>
    <mergeCell ref="T74:T84"/>
    <mergeCell ref="B133:B143"/>
    <mergeCell ref="C133:C143"/>
    <mergeCell ref="E133:E143"/>
    <mergeCell ref="F133:F143"/>
    <mergeCell ref="G133:G143"/>
    <mergeCell ref="I133:I143"/>
    <mergeCell ref="J133:J143"/>
    <mergeCell ref="K133:K143"/>
    <mergeCell ref="T100:T102"/>
    <mergeCell ref="U100:U102"/>
    <mergeCell ref="V100:V102"/>
    <mergeCell ref="B105:B114"/>
    <mergeCell ref="B128:B130"/>
    <mergeCell ref="C128:C130"/>
    <mergeCell ref="U133:U143"/>
    <mergeCell ref="V133:V143"/>
    <mergeCell ref="U116:U126"/>
    <mergeCell ref="T116:T126"/>
    <mergeCell ref="R116:R126"/>
    <mergeCell ref="B100:B102"/>
    <mergeCell ref="C100:C102"/>
    <mergeCell ref="E100:P100"/>
    <mergeCell ref="Q100:R100"/>
    <mergeCell ref="S100:S102"/>
    <mergeCell ref="F116:F126"/>
    <mergeCell ref="G116:G126"/>
    <mergeCell ref="H116:H126"/>
    <mergeCell ref="B116:B126"/>
    <mergeCell ref="P116:P126"/>
    <mergeCell ref="O116:O126"/>
    <mergeCell ref="E101:J101"/>
    <mergeCell ref="K101:P101"/>
    <mergeCell ref="J116:J126"/>
    <mergeCell ref="I116:I126"/>
    <mergeCell ref="C105:C114"/>
    <mergeCell ref="E105:E114"/>
    <mergeCell ref="F105:F114"/>
    <mergeCell ref="G105:G114"/>
    <mergeCell ref="H105:H114"/>
    <mergeCell ref="I105:I114"/>
    <mergeCell ref="J105:J114"/>
    <mergeCell ref="K105:K114"/>
    <mergeCell ref="L105:L114"/>
    <mergeCell ref="M105:M114"/>
    <mergeCell ref="N105:N114"/>
    <mergeCell ref="O105:O114"/>
    <mergeCell ref="P105:P114"/>
    <mergeCell ref="Q105:Q114"/>
    <mergeCell ref="C116:C126"/>
    <mergeCell ref="E116:E126"/>
    <mergeCell ref="Q116:Q126"/>
    <mergeCell ref="E128:P128"/>
    <mergeCell ref="Q128:R128"/>
    <mergeCell ref="S128:S130"/>
    <mergeCell ref="T128:T130"/>
    <mergeCell ref="U128:U130"/>
    <mergeCell ref="V128:V130"/>
    <mergeCell ref="E129:J129"/>
    <mergeCell ref="K129:P129"/>
    <mergeCell ref="Q129:Q130"/>
    <mergeCell ref="R129:R130"/>
    <mergeCell ref="E132:V132"/>
    <mergeCell ref="V116:V126"/>
    <mergeCell ref="N116:N126"/>
    <mergeCell ref="M116:M126"/>
    <mergeCell ref="L116:L126"/>
    <mergeCell ref="M151:M156"/>
    <mergeCell ref="N151:N156"/>
    <mergeCell ref="O151:O156"/>
    <mergeCell ref="P151:P156"/>
    <mergeCell ref="Q151:Q156"/>
    <mergeCell ref="R151:R156"/>
    <mergeCell ref="S151:S156"/>
    <mergeCell ref="E151:E156"/>
    <mergeCell ref="N133:N143"/>
    <mergeCell ref="P133:P143"/>
    <mergeCell ref="T151:T156"/>
    <mergeCell ref="Q133:Q143"/>
    <mergeCell ref="S133:S143"/>
    <mergeCell ref="T133:T143"/>
    <mergeCell ref="R133:R143"/>
    <mergeCell ref="S116:S126"/>
    <mergeCell ref="K116:K126"/>
    <mergeCell ref="E163:E170"/>
    <mergeCell ref="C163:C170"/>
    <mergeCell ref="C146:C148"/>
    <mergeCell ref="K147:P147"/>
    <mergeCell ref="Q147:Q148"/>
    <mergeCell ref="R147:R148"/>
    <mergeCell ref="E150:V150"/>
    <mergeCell ref="H133:H143"/>
    <mergeCell ref="E147:J147"/>
    <mergeCell ref="G151:G156"/>
    <mergeCell ref="H151:H156"/>
    <mergeCell ref="U151:U156"/>
    <mergeCell ref="V151:V156"/>
    <mergeCell ref="T173:T183"/>
    <mergeCell ref="T163:T170"/>
    <mergeCell ref="B151:B156"/>
    <mergeCell ref="C151:C156"/>
    <mergeCell ref="B173:B183"/>
    <mergeCell ref="K173:K183"/>
    <mergeCell ref="L173:L183"/>
    <mergeCell ref="G163:G170"/>
    <mergeCell ref="F163:F170"/>
    <mergeCell ref="E146:P146"/>
    <mergeCell ref="I151:I156"/>
    <mergeCell ref="J151:J156"/>
    <mergeCell ref="K151:K156"/>
    <mergeCell ref="P173:P183"/>
    <mergeCell ref="Q173:Q183"/>
    <mergeCell ref="R173:R183"/>
    <mergeCell ref="S173:S183"/>
    <mergeCell ref="G173:G183"/>
    <mergeCell ref="H173:H183"/>
    <mergeCell ref="I173:I183"/>
    <mergeCell ref="J173:J183"/>
    <mergeCell ref="M173:M183"/>
    <mergeCell ref="N173:N183"/>
    <mergeCell ref="O173:O183"/>
    <mergeCell ref="K163:K170"/>
    <mergeCell ref="J163:J170"/>
    <mergeCell ref="H163:H170"/>
    <mergeCell ref="F151:F156"/>
    <mergeCell ref="L151:L156"/>
    <mergeCell ref="E173:E183"/>
    <mergeCell ref="F173:F183"/>
    <mergeCell ref="B195:B204"/>
    <mergeCell ref="S205:S213"/>
    <mergeCell ref="D214:D223"/>
    <mergeCell ref="U173:U183"/>
    <mergeCell ref="V173:V183"/>
    <mergeCell ref="S214:S223"/>
    <mergeCell ref="C214:C223"/>
    <mergeCell ref="H214:H223"/>
    <mergeCell ref="G214:G223"/>
    <mergeCell ref="F214:F223"/>
    <mergeCell ref="E214:E223"/>
    <mergeCell ref="I214:I223"/>
    <mergeCell ref="F184:F194"/>
    <mergeCell ref="G184:G194"/>
    <mergeCell ref="G195:G204"/>
    <mergeCell ref="P195:P204"/>
    <mergeCell ref="Q195:Q204"/>
    <mergeCell ref="C195:C204"/>
    <mergeCell ref="E195:E204"/>
    <mergeCell ref="F195:F204"/>
    <mergeCell ref="W146:W148"/>
    <mergeCell ref="T205:T213"/>
    <mergeCell ref="H195:H204"/>
    <mergeCell ref="I195:I204"/>
    <mergeCell ref="J195:J204"/>
    <mergeCell ref="W195:W204"/>
    <mergeCell ref="R163:R170"/>
    <mergeCell ref="Q163:Q170"/>
    <mergeCell ref="P163:P170"/>
    <mergeCell ref="O163:O170"/>
    <mergeCell ref="V163:V170"/>
    <mergeCell ref="U163:U170"/>
    <mergeCell ref="S163:S170"/>
    <mergeCell ref="Q146:R146"/>
    <mergeCell ref="S146:S148"/>
    <mergeCell ref="T146:T148"/>
    <mergeCell ref="U146:U148"/>
    <mergeCell ref="V146:V148"/>
    <mergeCell ref="H205:H213"/>
    <mergeCell ref="I205:I213"/>
    <mergeCell ref="J205:J213"/>
    <mergeCell ref="K205:K213"/>
    <mergeCell ref="T195:T204"/>
    <mergeCell ref="N163:N170"/>
    <mergeCell ref="M163:M170"/>
    <mergeCell ref="L163:L170"/>
    <mergeCell ref="I163:I170"/>
    <mergeCell ref="K195:K204"/>
    <mergeCell ref="L195:L204"/>
    <mergeCell ref="M195:M204"/>
    <mergeCell ref="N195:N204"/>
    <mergeCell ref="O195:O204"/>
    <mergeCell ref="S195:S204"/>
    <mergeCell ref="R195:R204"/>
    <mergeCell ref="H184:H194"/>
    <mergeCell ref="I184:I194"/>
    <mergeCell ref="J184:J194"/>
    <mergeCell ref="Q184:Q194"/>
    <mergeCell ref="R184:R194"/>
    <mergeCell ref="M184:M194"/>
    <mergeCell ref="V195:V204"/>
    <mergeCell ref="B184:B194"/>
    <mergeCell ref="K184:K194"/>
    <mergeCell ref="L184:L194"/>
    <mergeCell ref="N184:N194"/>
    <mergeCell ref="O184:O194"/>
    <mergeCell ref="P184:P194"/>
    <mergeCell ref="T184:T194"/>
    <mergeCell ref="C184:C194"/>
    <mergeCell ref="L205:L213"/>
    <mergeCell ref="M205:M213"/>
    <mergeCell ref="C205:C213"/>
    <mergeCell ref="E205:E213"/>
    <mergeCell ref="F205:F213"/>
    <mergeCell ref="G205:G213"/>
    <mergeCell ref="N205:N213"/>
    <mergeCell ref="O205:O213"/>
    <mergeCell ref="P205:P213"/>
    <mergeCell ref="U205:U213"/>
    <mergeCell ref="V205:V213"/>
    <mergeCell ref="Q205:Q213"/>
    <mergeCell ref="R205:R213"/>
    <mergeCell ref="B214:B223"/>
    <mergeCell ref="P214:P223"/>
    <mergeCell ref="Q214:Q223"/>
    <mergeCell ref="R214:R223"/>
    <mergeCell ref="M214:M223"/>
    <mergeCell ref="L214:L223"/>
    <mergeCell ref="N214:N223"/>
    <mergeCell ref="B205:B213"/>
    <mergeCell ref="W227:W238"/>
    <mergeCell ref="P227:P238"/>
    <mergeCell ref="Q227:Q238"/>
    <mergeCell ref="U214:U223"/>
    <mergeCell ref="W214:W223"/>
    <mergeCell ref="K265:K274"/>
    <mergeCell ref="J265:J274"/>
    <mergeCell ref="I265:I274"/>
    <mergeCell ref="H265:H274"/>
    <mergeCell ref="G265:G274"/>
    <mergeCell ref="F265:F274"/>
    <mergeCell ref="L265:L274"/>
    <mergeCell ref="H246:H254"/>
    <mergeCell ref="S246:S254"/>
    <mergeCell ref="E245:V245"/>
    <mergeCell ref="T241:T243"/>
    <mergeCell ref="U241:U243"/>
    <mergeCell ref="V241:V243"/>
    <mergeCell ref="W241:W243"/>
    <mergeCell ref="E242:J242"/>
    <mergeCell ref="K242:P242"/>
    <mergeCell ref="O214:O223"/>
    <mergeCell ref="J214:J223"/>
    <mergeCell ref="K214:K223"/>
    <mergeCell ref="K246:K254"/>
    <mergeCell ref="W255:W264"/>
    <mergeCell ref="W265:W274"/>
    <mergeCell ref="R265:R274"/>
    <mergeCell ref="C241:C243"/>
    <mergeCell ref="E241:P241"/>
    <mergeCell ref="Q241:R241"/>
    <mergeCell ref="S241:S243"/>
    <mergeCell ref="N227:N238"/>
    <mergeCell ref="O227:O238"/>
    <mergeCell ref="C227:C238"/>
    <mergeCell ref="E227:E238"/>
    <mergeCell ref="F227:F238"/>
    <mergeCell ref="V227:V238"/>
    <mergeCell ref="K275:K284"/>
    <mergeCell ref="L275:L284"/>
    <mergeCell ref="D275:D284"/>
    <mergeCell ref="C265:C274"/>
    <mergeCell ref="R246:R254"/>
    <mergeCell ref="T246:T254"/>
    <mergeCell ref="U246:U254"/>
    <mergeCell ref="L246:L254"/>
    <mergeCell ref="I246:I254"/>
    <mergeCell ref="J246:J254"/>
    <mergeCell ref="D246:D254"/>
    <mergeCell ref="V255:V264"/>
    <mergeCell ref="F275:F284"/>
    <mergeCell ref="G275:G284"/>
    <mergeCell ref="H275:H284"/>
    <mergeCell ref="I275:I284"/>
    <mergeCell ref="J275:J284"/>
    <mergeCell ref="E265:E274"/>
    <mergeCell ref="C255:C264"/>
    <mergeCell ref="V265:V274"/>
    <mergeCell ref="U265:U274"/>
    <mergeCell ref="T265:T274"/>
    <mergeCell ref="W275:W284"/>
    <mergeCell ref="O275:O284"/>
    <mergeCell ref="P275:P284"/>
    <mergeCell ref="Q275:Q284"/>
    <mergeCell ref="R275:R284"/>
    <mergeCell ref="T275:T284"/>
    <mergeCell ref="S265:S274"/>
    <mergeCell ref="Q265:Q274"/>
    <mergeCell ref="P265:P274"/>
    <mergeCell ref="C275:C284"/>
    <mergeCell ref="E275:E284"/>
    <mergeCell ref="M275:M284"/>
    <mergeCell ref="N275:N284"/>
    <mergeCell ref="U275:U284"/>
    <mergeCell ref="V275:V284"/>
    <mergeCell ref="S275:S284"/>
    <mergeCell ref="P301:P310"/>
    <mergeCell ref="S301:S310"/>
    <mergeCell ref="F301:F310"/>
    <mergeCell ref="C285:C293"/>
    <mergeCell ref="H285:H293"/>
    <mergeCell ref="G285:G293"/>
    <mergeCell ref="F285:F293"/>
    <mergeCell ref="M285:M293"/>
    <mergeCell ref="R285:R293"/>
    <mergeCell ref="N285:N293"/>
    <mergeCell ref="V285:V293"/>
    <mergeCell ref="W285:W293"/>
    <mergeCell ref="O285:O293"/>
    <mergeCell ref="P285:P293"/>
    <mergeCell ref="Q285:Q293"/>
    <mergeCell ref="E285:E293"/>
    <mergeCell ref="I285:I293"/>
    <mergeCell ref="J285:J293"/>
    <mergeCell ref="K285:K293"/>
    <mergeCell ref="L285:L293"/>
    <mergeCell ref="U285:U293"/>
    <mergeCell ref="T285:T293"/>
    <mergeCell ref="Q297:Q298"/>
    <mergeCell ref="R297:R298"/>
    <mergeCell ref="P311:P321"/>
    <mergeCell ref="Q311:Q321"/>
    <mergeCell ref="R311:R321"/>
    <mergeCell ref="T311:T321"/>
    <mergeCell ref="R301:R310"/>
    <mergeCell ref="T301:T310"/>
    <mergeCell ref="U301:U310"/>
    <mergeCell ref="V301:V310"/>
    <mergeCell ref="U311:U321"/>
    <mergeCell ref="V311:V321"/>
    <mergeCell ref="N311:N321"/>
    <mergeCell ref="O311:O321"/>
    <mergeCell ref="B296:B298"/>
    <mergeCell ref="C296:C298"/>
    <mergeCell ref="E296:P296"/>
    <mergeCell ref="Q296:R296"/>
    <mergeCell ref="S296:S298"/>
    <mergeCell ref="E300:V300"/>
    <mergeCell ref="B301:B310"/>
    <mergeCell ref="G301:G310"/>
    <mergeCell ref="H301:H310"/>
    <mergeCell ref="I301:I310"/>
    <mergeCell ref="J301:J310"/>
    <mergeCell ref="T296:T298"/>
    <mergeCell ref="U296:U298"/>
    <mergeCell ref="V296:V298"/>
    <mergeCell ref="C301:C310"/>
    <mergeCell ref="E301:E310"/>
    <mergeCell ref="E297:J297"/>
    <mergeCell ref="K297:P297"/>
    <mergeCell ref="A9:A15"/>
    <mergeCell ref="A16:A24"/>
    <mergeCell ref="A25:A33"/>
    <mergeCell ref="A44:A52"/>
    <mergeCell ref="A34:A43"/>
    <mergeCell ref="A53:A62"/>
    <mergeCell ref="A85:A95"/>
    <mergeCell ref="A105:A114"/>
    <mergeCell ref="A116:A126"/>
    <mergeCell ref="A133:A143"/>
    <mergeCell ref="A151:A156"/>
    <mergeCell ref="A163:A170"/>
    <mergeCell ref="A173:A183"/>
    <mergeCell ref="K396:K405"/>
    <mergeCell ref="B382:B387"/>
    <mergeCell ref="C382:C387"/>
    <mergeCell ref="A195:A204"/>
    <mergeCell ref="I382:I387"/>
    <mergeCell ref="J382:J387"/>
    <mergeCell ref="E378:J378"/>
    <mergeCell ref="K382:K387"/>
    <mergeCell ref="E381:V381"/>
    <mergeCell ref="R382:R387"/>
    <mergeCell ref="B377:B379"/>
    <mergeCell ref="C377:C379"/>
    <mergeCell ref="E377:P377"/>
    <mergeCell ref="Q377:R377"/>
    <mergeCell ref="A285:A293"/>
    <mergeCell ref="A301:A310"/>
    <mergeCell ref="A323:A331"/>
    <mergeCell ref="A332:A343"/>
    <mergeCell ref="A344:A353"/>
    <mergeCell ref="B412:B421"/>
    <mergeCell ref="D146:D149"/>
    <mergeCell ref="D173:D183"/>
    <mergeCell ref="D184:D194"/>
    <mergeCell ref="F412:F421"/>
    <mergeCell ref="G412:G421"/>
    <mergeCell ref="D285:D293"/>
    <mergeCell ref="E382:E387"/>
    <mergeCell ref="F382:F387"/>
    <mergeCell ref="G382:G387"/>
    <mergeCell ref="A184:A194"/>
    <mergeCell ref="A396:A405"/>
    <mergeCell ref="D354:D364"/>
    <mergeCell ref="D344:D353"/>
    <mergeCell ref="D205:D213"/>
    <mergeCell ref="D195:D204"/>
    <mergeCell ref="E311:E321"/>
    <mergeCell ref="F311:F321"/>
    <mergeCell ref="G311:G321"/>
    <mergeCell ref="B275:B284"/>
    <mergeCell ref="D265:D274"/>
    <mergeCell ref="E184:E194"/>
    <mergeCell ref="B146:B148"/>
    <mergeCell ref="C173:C183"/>
    <mergeCell ref="B323:B331"/>
    <mergeCell ref="C332:C343"/>
    <mergeCell ref="E332:E343"/>
    <mergeCell ref="F332:F343"/>
    <mergeCell ref="G332:G343"/>
    <mergeCell ref="B332:B343"/>
    <mergeCell ref="C323:C331"/>
    <mergeCell ref="B354:B364"/>
    <mergeCell ref="Z241:Z243"/>
    <mergeCell ref="D9:D15"/>
    <mergeCell ref="D16:D24"/>
    <mergeCell ref="D25:D33"/>
    <mergeCell ref="D34:D43"/>
    <mergeCell ref="D44:D52"/>
    <mergeCell ref="D85:D95"/>
    <mergeCell ref="D100:D103"/>
    <mergeCell ref="D105:D114"/>
    <mergeCell ref="D116:D126"/>
    <mergeCell ref="D128:D131"/>
    <mergeCell ref="D133:D143"/>
    <mergeCell ref="D53:D62"/>
    <mergeCell ref="Z407:Z409"/>
    <mergeCell ref="Z412:Z421"/>
    <mergeCell ref="Z396:Z405"/>
    <mergeCell ref="Z382:Z387"/>
    <mergeCell ref="Z377:Z379"/>
    <mergeCell ref="Z354:Z364"/>
    <mergeCell ref="Z344:Z353"/>
    <mergeCell ref="Z332:Z343"/>
    <mergeCell ref="Z323:Z331"/>
    <mergeCell ref="Z311:Z321"/>
    <mergeCell ref="Z301:Z310"/>
    <mergeCell ref="T396:T405"/>
    <mergeCell ref="U396:U405"/>
    <mergeCell ref="V396:V405"/>
    <mergeCell ref="M396:M405"/>
    <mergeCell ref="N396:N405"/>
    <mergeCell ref="Z296:Z298"/>
    <mergeCell ref="Z285:Z293"/>
    <mergeCell ref="Z275:Z284"/>
    <mergeCell ref="C85:C95"/>
    <mergeCell ref="A63:A73"/>
    <mergeCell ref="A74:A84"/>
    <mergeCell ref="D74:D84"/>
    <mergeCell ref="C74:C84"/>
    <mergeCell ref="B74:B84"/>
    <mergeCell ref="D151:D156"/>
    <mergeCell ref="D163:D170"/>
    <mergeCell ref="B163:B170"/>
    <mergeCell ref="B241:B243"/>
    <mergeCell ref="G227:G238"/>
    <mergeCell ref="U227:U238"/>
    <mergeCell ref="A382:A387"/>
    <mergeCell ref="B311:B321"/>
    <mergeCell ref="C311:C321"/>
    <mergeCell ref="B246:B254"/>
    <mergeCell ref="B285:B293"/>
    <mergeCell ref="B265:B274"/>
    <mergeCell ref="H227:H238"/>
    <mergeCell ref="K227:K238"/>
    <mergeCell ref="L227:L238"/>
    <mergeCell ref="M227:M238"/>
    <mergeCell ref="T214:T223"/>
    <mergeCell ref="A311:A321"/>
    <mergeCell ref="B85:B95"/>
    <mergeCell ref="U184:U194"/>
    <mergeCell ref="N354:N364"/>
    <mergeCell ref="O332:O343"/>
    <mergeCell ref="P332:P343"/>
    <mergeCell ref="Q332:Q343"/>
    <mergeCell ref="T332:T343"/>
    <mergeCell ref="S311:S321"/>
    <mergeCell ref="Z265:Z274"/>
    <mergeCell ref="Z255:Z264"/>
    <mergeCell ref="Z246:Z254"/>
    <mergeCell ref="A412:A421"/>
    <mergeCell ref="A246:A254"/>
    <mergeCell ref="A265:A274"/>
    <mergeCell ref="A275:A284"/>
    <mergeCell ref="I63:I73"/>
    <mergeCell ref="H63:H73"/>
    <mergeCell ref="G63:G73"/>
    <mergeCell ref="F63:F73"/>
    <mergeCell ref="E63:E73"/>
    <mergeCell ref="D63:D73"/>
    <mergeCell ref="C63:C73"/>
    <mergeCell ref="B63:B73"/>
    <mergeCell ref="V74:V84"/>
    <mergeCell ref="U74:U84"/>
    <mergeCell ref="S74:S84"/>
    <mergeCell ref="M74:M84"/>
    <mergeCell ref="L74:L84"/>
    <mergeCell ref="J74:J84"/>
    <mergeCell ref="A205:A213"/>
    <mergeCell ref="A214:A223"/>
    <mergeCell ref="A227:A238"/>
    <mergeCell ref="R227:R238"/>
    <mergeCell ref="S227:S238"/>
    <mergeCell ref="I227:I238"/>
    <mergeCell ref="J227:J238"/>
    <mergeCell ref="V184:V194"/>
    <mergeCell ref="S184:S194"/>
    <mergeCell ref="Z151:Z156"/>
    <mergeCell ref="T227:T238"/>
    <mergeCell ref="Z34:Z43"/>
    <mergeCell ref="Z25:Z33"/>
    <mergeCell ref="Z16:Z24"/>
    <mergeCell ref="Z9:Z15"/>
    <mergeCell ref="Z2:Z4"/>
    <mergeCell ref="Z227:Z238"/>
    <mergeCell ref="Z214:Z223"/>
    <mergeCell ref="Z205:Z213"/>
    <mergeCell ref="Z195:Z204"/>
    <mergeCell ref="Z184:Z194"/>
    <mergeCell ref="Z173:Z183"/>
    <mergeCell ref="Z163:Z170"/>
    <mergeCell ref="Z146:Z148"/>
    <mergeCell ref="Z133:Z143"/>
    <mergeCell ref="Z128:Z130"/>
    <mergeCell ref="Z116:Z126"/>
    <mergeCell ref="Z105:Z114"/>
    <mergeCell ref="Z100:Z102"/>
    <mergeCell ref="Z85:Z95"/>
    <mergeCell ref="Z74:Z84"/>
    <mergeCell ref="Z63:Z73"/>
    <mergeCell ref="Z53:Z62"/>
    <mergeCell ref="Z44:Z52"/>
    <mergeCell ref="W205:W213"/>
    <mergeCell ref="U195:U204"/>
    <mergeCell ref="B227:B238"/>
    <mergeCell ref="J412:J421"/>
    <mergeCell ref="K412:K421"/>
    <mergeCell ref="L412:L421"/>
    <mergeCell ref="M412:M421"/>
    <mergeCell ref="N412:N421"/>
    <mergeCell ref="O396:O405"/>
    <mergeCell ref="P396:P405"/>
    <mergeCell ref="Q396:Q405"/>
    <mergeCell ref="S396:S405"/>
    <mergeCell ref="R396:R405"/>
    <mergeCell ref="B396:B405"/>
    <mergeCell ref="C396:C405"/>
    <mergeCell ref="E396:E405"/>
    <mergeCell ref="F396:F405"/>
    <mergeCell ref="G396:G405"/>
    <mergeCell ref="H396:H405"/>
    <mergeCell ref="I396:I405"/>
    <mergeCell ref="J396:J405"/>
    <mergeCell ref="B344:B353"/>
    <mergeCell ref="C344:C353"/>
    <mergeCell ref="E344:E353"/>
    <mergeCell ref="G354:G364"/>
    <mergeCell ref="H354:H364"/>
    <mergeCell ref="B407:B409"/>
    <mergeCell ref="C407:C409"/>
    <mergeCell ref="E407:P407"/>
    <mergeCell ref="Q407:R407"/>
    <mergeCell ref="S407:S409"/>
    <mergeCell ref="O354:O364"/>
    <mergeCell ref="Q425:R425"/>
    <mergeCell ref="O412:O421"/>
    <mergeCell ref="L396:L405"/>
    <mergeCell ref="K408:P408"/>
    <mergeCell ref="Q408:Q409"/>
    <mergeCell ref="R408:R409"/>
    <mergeCell ref="S382:S387"/>
    <mergeCell ref="T382:T387"/>
    <mergeCell ref="U382:U387"/>
    <mergeCell ref="V382:V387"/>
    <mergeCell ref="L382:L387"/>
    <mergeCell ref="M382:M387"/>
    <mergeCell ref="N382:N387"/>
    <mergeCell ref="O382:O387"/>
    <mergeCell ref="H344:H353"/>
    <mergeCell ref="M344:M353"/>
    <mergeCell ref="N344:N353"/>
    <mergeCell ref="O344:O353"/>
    <mergeCell ref="Q344:Q353"/>
    <mergeCell ref="Q354:Q364"/>
    <mergeCell ref="U354:U364"/>
    <mergeCell ref="V354:V364"/>
    <mergeCell ref="R344:R353"/>
    <mergeCell ref="P354:P364"/>
    <mergeCell ref="S354:S364"/>
    <mergeCell ref="S344:S353"/>
    <mergeCell ref="M388:M395"/>
    <mergeCell ref="N388:N395"/>
    <mergeCell ref="O388:O395"/>
    <mergeCell ref="P388:P395"/>
    <mergeCell ref="Q388:Q395"/>
    <mergeCell ref="R388:R395"/>
    <mergeCell ref="S323:S331"/>
    <mergeCell ref="C480:F480"/>
    <mergeCell ref="W396:W405"/>
    <mergeCell ref="D396:D405"/>
    <mergeCell ref="W382:W387"/>
    <mergeCell ref="Q382:Q387"/>
    <mergeCell ref="P382:P387"/>
    <mergeCell ref="D382:D387"/>
    <mergeCell ref="R378:R379"/>
    <mergeCell ref="Q378:Q379"/>
    <mergeCell ref="K378:P378"/>
    <mergeCell ref="E425:P425"/>
    <mergeCell ref="P344:P353"/>
    <mergeCell ref="F354:F364"/>
    <mergeCell ref="C354:C364"/>
    <mergeCell ref="E354:E364"/>
    <mergeCell ref="R354:R364"/>
    <mergeCell ref="W332:W343"/>
    <mergeCell ref="D332:D343"/>
    <mergeCell ref="W354:W364"/>
    <mergeCell ref="I354:I364"/>
    <mergeCell ref="J354:J364"/>
    <mergeCell ref="K354:K364"/>
    <mergeCell ref="L354:L364"/>
    <mergeCell ref="T354:T364"/>
    <mergeCell ref="W344:W353"/>
    <mergeCell ref="S332:S343"/>
    <mergeCell ref="H332:H343"/>
    <mergeCell ref="M354:M364"/>
    <mergeCell ref="A429:V429"/>
    <mergeCell ref="K426:O426"/>
    <mergeCell ref="R426:R427"/>
    <mergeCell ref="M323:M331"/>
    <mergeCell ref="A477:D477"/>
    <mergeCell ref="W184:W194"/>
    <mergeCell ref="W173:W183"/>
    <mergeCell ref="W163:W170"/>
    <mergeCell ref="W323:W331"/>
    <mergeCell ref="V323:V331"/>
    <mergeCell ref="U323:U331"/>
    <mergeCell ref="T323:T331"/>
    <mergeCell ref="R323:R331"/>
    <mergeCell ref="Q323:Q331"/>
    <mergeCell ref="P323:P331"/>
    <mergeCell ref="O323:O331"/>
    <mergeCell ref="D323:D331"/>
    <mergeCell ref="D311:D321"/>
    <mergeCell ref="Q301:Q310"/>
    <mergeCell ref="O301:O310"/>
    <mergeCell ref="N301:N310"/>
    <mergeCell ref="D301:D310"/>
    <mergeCell ref="W296:W298"/>
    <mergeCell ref="D296:D299"/>
    <mergeCell ref="V214:V223"/>
    <mergeCell ref="I344:I353"/>
    <mergeCell ref="J344:J353"/>
    <mergeCell ref="K344:K353"/>
    <mergeCell ref="L344:L353"/>
    <mergeCell ref="I332:I343"/>
    <mergeCell ref="J332:J343"/>
    <mergeCell ref="U332:U343"/>
    <mergeCell ref="V332:V343"/>
    <mergeCell ref="K332:K343"/>
    <mergeCell ref="L332:L343"/>
    <mergeCell ref="N323:N331"/>
    <mergeCell ref="X265:X274"/>
    <mergeCell ref="N265:N274"/>
    <mergeCell ref="M265:M274"/>
    <mergeCell ref="D241:D244"/>
    <mergeCell ref="D227:D238"/>
    <mergeCell ref="V344:V353"/>
    <mergeCell ref="M311:M321"/>
    <mergeCell ref="S285:S293"/>
    <mergeCell ref="Q242:Q243"/>
    <mergeCell ref="R242:R243"/>
    <mergeCell ref="O265:O274"/>
    <mergeCell ref="X275:X284"/>
    <mergeCell ref="T344:T353"/>
    <mergeCell ref="U344:U353"/>
    <mergeCell ref="E323:E331"/>
    <mergeCell ref="F323:F331"/>
    <mergeCell ref="G323:G331"/>
    <mergeCell ref="H323:H331"/>
    <mergeCell ref="I323:I331"/>
    <mergeCell ref="J323:J331"/>
    <mergeCell ref="K323:K331"/>
    <mergeCell ref="V246:V254"/>
    <mergeCell ref="W246:W254"/>
    <mergeCell ref="L311:L321"/>
    <mergeCell ref="F344:F353"/>
    <mergeCell ref="G344:G353"/>
    <mergeCell ref="R332:R343"/>
    <mergeCell ref="M332:M343"/>
    <mergeCell ref="N332:N343"/>
    <mergeCell ref="W311:W321"/>
    <mergeCell ref="L323:L331"/>
    <mergeCell ref="S388:S395"/>
    <mergeCell ref="A388:A395"/>
    <mergeCell ref="U388:U395"/>
    <mergeCell ref="T388:T395"/>
    <mergeCell ref="V388:V395"/>
    <mergeCell ref="C388:C395"/>
    <mergeCell ref="D388:D395"/>
    <mergeCell ref="E388:E395"/>
    <mergeCell ref="F388:F395"/>
    <mergeCell ref="G388:G395"/>
    <mergeCell ref="I388:I395"/>
    <mergeCell ref="H388:H395"/>
    <mergeCell ref="B388:B395"/>
    <mergeCell ref="J388:J395"/>
    <mergeCell ref="L388:L395"/>
    <mergeCell ref="K388:K395"/>
    <mergeCell ref="W301:W310"/>
    <mergeCell ref="K301:K310"/>
    <mergeCell ref="L301:L310"/>
    <mergeCell ref="M301:M310"/>
    <mergeCell ref="H311:H321"/>
    <mergeCell ref="I311:I321"/>
    <mergeCell ref="J311:J321"/>
    <mergeCell ref="K311:K321"/>
    <mergeCell ref="W377:W379"/>
    <mergeCell ref="V377:V379"/>
    <mergeCell ref="U377:U379"/>
    <mergeCell ref="T377:T379"/>
    <mergeCell ref="S377:S379"/>
    <mergeCell ref="D377:D380"/>
    <mergeCell ref="H382:H387"/>
    <mergeCell ref="A354:A364"/>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topLeftCell="A61" workbookViewId="0">
      <selection activeCell="A87" sqref="A87"/>
    </sheetView>
  </sheetViews>
  <sheetFormatPr defaultRowHeight="15" x14ac:dyDescent="0.25"/>
  <sheetData>
    <row r="1" spans="1:2" x14ac:dyDescent="0.25">
      <c r="A1" s="185">
        <v>2500</v>
      </c>
      <c r="B1" s="188">
        <v>350</v>
      </c>
    </row>
    <row r="2" spans="1:2" x14ac:dyDescent="0.25">
      <c r="A2" s="186"/>
      <c r="B2" s="189"/>
    </row>
    <row r="3" spans="1:2" x14ac:dyDescent="0.25">
      <c r="A3" s="186"/>
      <c r="B3" s="189"/>
    </row>
    <row r="4" spans="1:2" x14ac:dyDescent="0.25">
      <c r="A4" s="186"/>
      <c r="B4" s="189"/>
    </row>
    <row r="5" spans="1:2" x14ac:dyDescent="0.25">
      <c r="A5" s="186"/>
      <c r="B5" s="189"/>
    </row>
    <row r="6" spans="1:2" x14ac:dyDescent="0.25">
      <c r="A6" s="187"/>
      <c r="B6" s="190"/>
    </row>
    <row r="7" spans="1:2" x14ac:dyDescent="0.25">
      <c r="A7" s="3">
        <v>105</v>
      </c>
      <c r="B7" s="3">
        <v>6</v>
      </c>
    </row>
    <row r="8" spans="1:2" x14ac:dyDescent="0.25">
      <c r="A8" s="2"/>
      <c r="B8" s="1"/>
    </row>
    <row r="9" spans="1:2" x14ac:dyDescent="0.25">
      <c r="A9" s="2"/>
      <c r="B9" s="1"/>
    </row>
    <row r="10" spans="1:2" x14ac:dyDescent="0.25">
      <c r="A10" s="2"/>
      <c r="B10" s="1"/>
    </row>
    <row r="11" spans="1:2" x14ac:dyDescent="0.25">
      <c r="A11" s="2"/>
      <c r="B11" s="1"/>
    </row>
    <row r="12" spans="1:2" x14ac:dyDescent="0.25">
      <c r="A12" s="2"/>
      <c r="B12" s="1"/>
    </row>
    <row r="13" spans="1:2" x14ac:dyDescent="0.25">
      <c r="A13" s="188">
        <v>75</v>
      </c>
      <c r="B13" s="188">
        <v>30</v>
      </c>
    </row>
    <row r="14" spans="1:2" x14ac:dyDescent="0.25">
      <c r="A14" s="189"/>
      <c r="B14" s="189"/>
    </row>
    <row r="15" spans="1:2" x14ac:dyDescent="0.25">
      <c r="A15" s="189"/>
      <c r="B15" s="189"/>
    </row>
    <row r="16" spans="1:2" x14ac:dyDescent="0.25">
      <c r="A16" s="189"/>
      <c r="B16" s="189"/>
    </row>
    <row r="17" spans="1:2" x14ac:dyDescent="0.25">
      <c r="A17" s="189"/>
      <c r="B17" s="189"/>
    </row>
    <row r="18" spans="1:2" x14ac:dyDescent="0.25">
      <c r="A18" s="189"/>
      <c r="B18" s="189"/>
    </row>
    <row r="19" spans="1:2" x14ac:dyDescent="0.25">
      <c r="A19" s="189"/>
      <c r="B19" s="189"/>
    </row>
    <row r="20" spans="1:2" x14ac:dyDescent="0.25">
      <c r="A20" s="190"/>
      <c r="B20" s="190"/>
    </row>
    <row r="21" spans="1:2" x14ac:dyDescent="0.25">
      <c r="A21" s="4">
        <v>35</v>
      </c>
      <c r="B21" s="4"/>
    </row>
    <row r="22" spans="1:2" x14ac:dyDescent="0.25">
      <c r="A22" s="4">
        <v>17</v>
      </c>
      <c r="B22" s="4">
        <v>17</v>
      </c>
    </row>
    <row r="23" spans="1:2" x14ac:dyDescent="0.25">
      <c r="A23" s="188">
        <v>127</v>
      </c>
      <c r="B23" s="188">
        <v>36</v>
      </c>
    </row>
    <row r="24" spans="1:2" x14ac:dyDescent="0.25">
      <c r="A24" s="189"/>
      <c r="B24" s="189"/>
    </row>
    <row r="25" spans="1:2" x14ac:dyDescent="0.25">
      <c r="A25" s="189"/>
      <c r="B25" s="189"/>
    </row>
    <row r="26" spans="1:2" x14ac:dyDescent="0.25">
      <c r="A26" s="189"/>
      <c r="B26" s="189"/>
    </row>
    <row r="27" spans="1:2" x14ac:dyDescent="0.25">
      <c r="A27" s="189"/>
      <c r="B27" s="189"/>
    </row>
    <row r="28" spans="1:2" x14ac:dyDescent="0.25">
      <c r="A28" s="189"/>
      <c r="B28" s="189"/>
    </row>
    <row r="29" spans="1:2" x14ac:dyDescent="0.25">
      <c r="A29" s="189"/>
      <c r="B29" s="189"/>
    </row>
    <row r="30" spans="1:2" x14ac:dyDescent="0.25">
      <c r="A30" s="189"/>
      <c r="B30" s="189"/>
    </row>
    <row r="31" spans="1:2" x14ac:dyDescent="0.25">
      <c r="A31" s="189"/>
      <c r="B31" s="189"/>
    </row>
    <row r="32" spans="1:2" x14ac:dyDescent="0.25">
      <c r="A32" s="189"/>
      <c r="B32" s="189"/>
    </row>
    <row r="33" spans="1:2" x14ac:dyDescent="0.25">
      <c r="A33" s="190"/>
      <c r="B33" s="190"/>
    </row>
    <row r="34" spans="1:2" x14ac:dyDescent="0.25">
      <c r="A34" s="188">
        <v>196</v>
      </c>
      <c r="B34" s="188">
        <v>198</v>
      </c>
    </row>
    <row r="35" spans="1:2" x14ac:dyDescent="0.25">
      <c r="A35" s="189"/>
      <c r="B35" s="189"/>
    </row>
    <row r="36" spans="1:2" x14ac:dyDescent="0.25">
      <c r="A36" s="189"/>
      <c r="B36" s="189"/>
    </row>
    <row r="37" spans="1:2" x14ac:dyDescent="0.25">
      <c r="A37" s="189"/>
      <c r="B37" s="189"/>
    </row>
    <row r="38" spans="1:2" x14ac:dyDescent="0.25">
      <c r="A38" s="189"/>
      <c r="B38" s="189"/>
    </row>
    <row r="39" spans="1:2" x14ac:dyDescent="0.25">
      <c r="A39" s="189"/>
      <c r="B39" s="189"/>
    </row>
    <row r="40" spans="1:2" x14ac:dyDescent="0.25">
      <c r="A40" s="189"/>
      <c r="B40" s="189"/>
    </row>
    <row r="41" spans="1:2" x14ac:dyDescent="0.25">
      <c r="A41" s="189"/>
      <c r="B41" s="189"/>
    </row>
    <row r="42" spans="1:2" x14ac:dyDescent="0.25">
      <c r="A42" s="189"/>
      <c r="B42" s="189"/>
    </row>
    <row r="43" spans="1:2" x14ac:dyDescent="0.25">
      <c r="A43" s="189"/>
      <c r="B43" s="189"/>
    </row>
    <row r="44" spans="1:2" x14ac:dyDescent="0.25">
      <c r="A44" s="190"/>
      <c r="B44" s="190"/>
    </row>
    <row r="45" spans="1:2" x14ac:dyDescent="0.25">
      <c r="A45" s="188">
        <v>146</v>
      </c>
      <c r="B45" s="188">
        <v>26</v>
      </c>
    </row>
    <row r="46" spans="1:2" x14ac:dyDescent="0.25">
      <c r="A46" s="189"/>
      <c r="B46" s="189"/>
    </row>
    <row r="47" spans="1:2" x14ac:dyDescent="0.25">
      <c r="A47" s="189"/>
      <c r="B47" s="189"/>
    </row>
    <row r="48" spans="1:2" x14ac:dyDescent="0.25">
      <c r="A48" s="189"/>
      <c r="B48" s="189"/>
    </row>
    <row r="49" spans="1:2" x14ac:dyDescent="0.25">
      <c r="A49" s="189"/>
      <c r="B49" s="189"/>
    </row>
    <row r="50" spans="1:2" x14ac:dyDescent="0.25">
      <c r="A50" s="189"/>
      <c r="B50" s="189"/>
    </row>
    <row r="51" spans="1:2" x14ac:dyDescent="0.25">
      <c r="A51" s="189"/>
      <c r="B51" s="189"/>
    </row>
    <row r="52" spans="1:2" x14ac:dyDescent="0.25">
      <c r="A52" s="189"/>
      <c r="B52" s="189"/>
    </row>
    <row r="53" spans="1:2" x14ac:dyDescent="0.25">
      <c r="A53" s="189"/>
      <c r="B53" s="189"/>
    </row>
    <row r="54" spans="1:2" x14ac:dyDescent="0.25">
      <c r="A54" s="190"/>
      <c r="B54" s="190"/>
    </row>
    <row r="55" spans="1:2" x14ac:dyDescent="0.25">
      <c r="A55" s="188">
        <v>115</v>
      </c>
      <c r="B55" s="188">
        <v>8</v>
      </c>
    </row>
    <row r="56" spans="1:2" x14ac:dyDescent="0.25">
      <c r="A56" s="189"/>
      <c r="B56" s="189"/>
    </row>
    <row r="57" spans="1:2" x14ac:dyDescent="0.25">
      <c r="A57" s="189"/>
      <c r="B57" s="189"/>
    </row>
    <row r="58" spans="1:2" x14ac:dyDescent="0.25">
      <c r="A58" s="189"/>
      <c r="B58" s="189"/>
    </row>
    <row r="59" spans="1:2" x14ac:dyDescent="0.25">
      <c r="A59" s="189"/>
      <c r="B59" s="189"/>
    </row>
    <row r="60" spans="1:2" x14ac:dyDescent="0.25">
      <c r="A60" s="189"/>
      <c r="B60" s="189"/>
    </row>
    <row r="61" spans="1:2" x14ac:dyDescent="0.25">
      <c r="A61" s="189"/>
      <c r="B61" s="189"/>
    </row>
    <row r="62" spans="1:2" x14ac:dyDescent="0.25">
      <c r="A62" s="189"/>
      <c r="B62" s="189"/>
    </row>
    <row r="63" spans="1:2" x14ac:dyDescent="0.25">
      <c r="A63" s="190"/>
      <c r="B63" s="190"/>
    </row>
    <row r="64" spans="1:2" x14ac:dyDescent="0.25">
      <c r="A64" s="188">
        <v>115</v>
      </c>
      <c r="B64" s="188">
        <v>11</v>
      </c>
    </row>
    <row r="65" spans="1:2" x14ac:dyDescent="0.25">
      <c r="A65" s="189"/>
      <c r="B65" s="189"/>
    </row>
    <row r="66" spans="1:2" x14ac:dyDescent="0.25">
      <c r="A66" s="189"/>
      <c r="B66" s="189"/>
    </row>
    <row r="67" spans="1:2" x14ac:dyDescent="0.25">
      <c r="A67" s="189"/>
      <c r="B67" s="189"/>
    </row>
    <row r="68" spans="1:2" x14ac:dyDescent="0.25">
      <c r="A68" s="189"/>
      <c r="B68" s="189"/>
    </row>
    <row r="69" spans="1:2" x14ac:dyDescent="0.25">
      <c r="A69" s="189"/>
      <c r="B69" s="189"/>
    </row>
    <row r="70" spans="1:2" x14ac:dyDescent="0.25">
      <c r="A70" s="189"/>
      <c r="B70" s="189"/>
    </row>
    <row r="71" spans="1:2" x14ac:dyDescent="0.25">
      <c r="A71" s="189"/>
      <c r="B71" s="189"/>
    </row>
    <row r="72" spans="1:2" x14ac:dyDescent="0.25">
      <c r="A72" s="189"/>
      <c r="B72" s="189"/>
    </row>
    <row r="73" spans="1:2" x14ac:dyDescent="0.25">
      <c r="A73" s="190"/>
      <c r="B73" s="190"/>
    </row>
    <row r="74" spans="1:2" x14ac:dyDescent="0.25">
      <c r="A74" s="5">
        <v>126</v>
      </c>
      <c r="B74" s="5">
        <v>31</v>
      </c>
    </row>
    <row r="75" spans="1:2" x14ac:dyDescent="0.25">
      <c r="A75" s="185">
        <v>115</v>
      </c>
      <c r="B75" s="185">
        <v>25</v>
      </c>
    </row>
    <row r="76" spans="1:2" x14ac:dyDescent="0.25">
      <c r="A76" s="186"/>
      <c r="B76" s="186"/>
    </row>
    <row r="77" spans="1:2" x14ac:dyDescent="0.25">
      <c r="A77" s="186"/>
      <c r="B77" s="186"/>
    </row>
    <row r="78" spans="1:2" x14ac:dyDescent="0.25">
      <c r="A78" s="186"/>
      <c r="B78" s="186"/>
    </row>
    <row r="79" spans="1:2" x14ac:dyDescent="0.25">
      <c r="A79" s="186"/>
      <c r="B79" s="186"/>
    </row>
    <row r="80" spans="1:2" x14ac:dyDescent="0.25">
      <c r="A80" s="186"/>
      <c r="B80" s="186"/>
    </row>
    <row r="81" spans="1:2" x14ac:dyDescent="0.25">
      <c r="A81" s="186"/>
      <c r="B81" s="186"/>
    </row>
    <row r="82" spans="1:2" x14ac:dyDescent="0.25">
      <c r="A82" s="186"/>
      <c r="B82" s="186"/>
    </row>
    <row r="83" spans="1:2" x14ac:dyDescent="0.25">
      <c r="A83" s="186"/>
      <c r="B83" s="186"/>
    </row>
    <row r="84" spans="1:2" x14ac:dyDescent="0.25">
      <c r="A84" s="186"/>
      <c r="B84" s="186"/>
    </row>
    <row r="85" spans="1:2" x14ac:dyDescent="0.25">
      <c r="A85" s="186"/>
      <c r="B85" s="186"/>
    </row>
    <row r="86" spans="1:2" x14ac:dyDescent="0.25">
      <c r="A86" s="187"/>
      <c r="B86" s="187"/>
    </row>
  </sheetData>
  <mergeCells count="16">
    <mergeCell ref="A64:A73"/>
    <mergeCell ref="B64:B73"/>
    <mergeCell ref="A75:A86"/>
    <mergeCell ref="B75:B86"/>
    <mergeCell ref="A34:A44"/>
    <mergeCell ref="B34:B44"/>
    <mergeCell ref="A45:A54"/>
    <mergeCell ref="B45:B54"/>
    <mergeCell ref="A55:A63"/>
    <mergeCell ref="B55:B63"/>
    <mergeCell ref="A1:A6"/>
    <mergeCell ref="B1:B6"/>
    <mergeCell ref="A13:A20"/>
    <mergeCell ref="B13:B20"/>
    <mergeCell ref="A23:A33"/>
    <mergeCell ref="B23: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Z6"/>
    </sheetView>
  </sheetViews>
  <sheetFormatPr defaultRowHeight="15" x14ac:dyDescent="0.25"/>
  <cols>
    <col min="3" max="3"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Основной реестр</vt: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2025-05-05T14:25:01Z</dcterms:modified>
</cp:coreProperties>
</file>