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15" tabRatio="916"/>
  </bookViews>
  <sheets>
    <sheet name="Основной реестр" sheetId="2" r:id="rId1"/>
    <sheet name="Лист1" sheetId="3" r:id="rId2"/>
  </sheets>
  <definedNames>
    <definedName name="_xlchart.v1.0" hidden="1">'Основной реестр'!#REF!</definedName>
    <definedName name="_xlchart.v1.1" hidden="1">'Основной реестр'!#REF!</definedName>
    <definedName name="_xlchart.v1.2" hidden="1">#REF!</definedName>
    <definedName name="_xlchart.v1.3" hidden="1">#REF!</definedName>
  </definedNames>
  <calcPr calcId="162913" iterateDelta="1E-4"/>
</workbook>
</file>

<file path=xl/calcChain.xml><?xml version="1.0" encoding="utf-8"?>
<calcChain xmlns="http://schemas.openxmlformats.org/spreadsheetml/2006/main">
  <c r="R471" i="2" l="1"/>
  <c r="Q471" i="2"/>
  <c r="J471" i="2"/>
  <c r="G471" i="2"/>
  <c r="F471" i="2"/>
  <c r="Q373" i="2"/>
  <c r="F373" i="2"/>
  <c r="E373" i="2"/>
  <c r="D224" i="2" l="1"/>
  <c r="S471" i="2" l="1"/>
  <c r="E471" i="2"/>
  <c r="R99" i="2" l="1"/>
  <c r="Q99" i="2"/>
  <c r="P99" i="2"/>
  <c r="O99" i="2"/>
  <c r="N99" i="2"/>
  <c r="M99" i="2"/>
  <c r="L99" i="2"/>
  <c r="K99" i="2"/>
  <c r="J99" i="2"/>
  <c r="I99" i="2"/>
  <c r="H99" i="2"/>
  <c r="G99" i="2"/>
  <c r="F99" i="2"/>
  <c r="P420" i="2" l="1"/>
  <c r="F127" i="2"/>
  <c r="G127" i="2"/>
  <c r="H127" i="2"/>
  <c r="I127" i="2"/>
  <c r="J127" i="2"/>
  <c r="K127" i="2"/>
  <c r="L127" i="2"/>
  <c r="M127" i="2"/>
  <c r="N127" i="2"/>
  <c r="O127" i="2"/>
  <c r="P127" i="2"/>
  <c r="Q127" i="2"/>
  <c r="R127" i="2"/>
  <c r="E127" i="2"/>
  <c r="F145" i="2"/>
  <c r="G145" i="2"/>
  <c r="H145" i="2"/>
  <c r="I145" i="2"/>
  <c r="J145" i="2"/>
  <c r="K145" i="2"/>
  <c r="L145" i="2"/>
  <c r="M145" i="2"/>
  <c r="N145" i="2"/>
  <c r="O145" i="2"/>
  <c r="P145" i="2"/>
  <c r="Q145" i="2"/>
  <c r="R145" i="2"/>
  <c r="E145" i="2"/>
  <c r="F238" i="2"/>
  <c r="G238" i="2"/>
  <c r="H238" i="2"/>
  <c r="I238" i="2"/>
  <c r="J238" i="2"/>
  <c r="K238" i="2"/>
  <c r="L238" i="2"/>
  <c r="M238" i="2"/>
  <c r="N238" i="2"/>
  <c r="O238" i="2"/>
  <c r="P238" i="2"/>
  <c r="Q238" i="2"/>
  <c r="R238" i="2"/>
  <c r="E238" i="2"/>
  <c r="F293" i="2"/>
  <c r="G293" i="2"/>
  <c r="H293" i="2"/>
  <c r="I293" i="2"/>
  <c r="J293" i="2"/>
  <c r="K293" i="2"/>
  <c r="L293" i="2"/>
  <c r="M293" i="2"/>
  <c r="N293" i="2"/>
  <c r="O293" i="2"/>
  <c r="P293" i="2"/>
  <c r="Q293" i="2"/>
  <c r="R293" i="2"/>
  <c r="E293" i="2"/>
  <c r="G373" i="2"/>
  <c r="H373" i="2"/>
  <c r="I373" i="2"/>
  <c r="J373" i="2"/>
  <c r="L373" i="2"/>
  <c r="M373" i="2"/>
  <c r="N373" i="2"/>
  <c r="O373" i="2"/>
  <c r="P373" i="2"/>
  <c r="R373" i="2"/>
  <c r="F403" i="2"/>
  <c r="G403" i="2"/>
  <c r="H403" i="2"/>
  <c r="I403" i="2"/>
  <c r="J403" i="2"/>
  <c r="K403" i="2"/>
  <c r="L403" i="2"/>
  <c r="M403" i="2"/>
  <c r="N403" i="2"/>
  <c r="O403" i="2"/>
  <c r="P403" i="2"/>
  <c r="Q403" i="2"/>
  <c r="R403" i="2"/>
  <c r="E403" i="2"/>
  <c r="Q420" i="2"/>
  <c r="R420" i="2"/>
  <c r="F420" i="2"/>
  <c r="G420" i="2"/>
  <c r="H420" i="2"/>
  <c r="I420" i="2"/>
  <c r="J420" i="2"/>
  <c r="K420" i="2"/>
  <c r="L420" i="2"/>
  <c r="M420" i="2"/>
  <c r="N420" i="2"/>
  <c r="O420" i="2"/>
  <c r="E420" i="2"/>
  <c r="J421" i="2" l="1"/>
  <c r="P421" i="2"/>
  <c r="Q421" i="2"/>
  <c r="O421" i="2"/>
  <c r="N421" i="2"/>
  <c r="M421" i="2"/>
  <c r="G421" i="2"/>
  <c r="I421" i="2"/>
  <c r="R421" i="2"/>
  <c r="L421" i="2"/>
  <c r="F421" i="2"/>
  <c r="H421" i="2"/>
  <c r="H471" i="2" l="1"/>
  <c r="I471" i="2"/>
  <c r="K471" i="2"/>
  <c r="L471" i="2"/>
  <c r="M471" i="2"/>
  <c r="N471" i="2"/>
  <c r="O471" i="2"/>
  <c r="P471" i="2"/>
  <c r="E63" i="2" l="1"/>
  <c r="E99" i="2" s="1"/>
  <c r="K299" i="2"/>
  <c r="K373" i="2" s="1"/>
  <c r="K421" i="2" s="1"/>
  <c r="E421" i="2" l="1"/>
  <c r="E478" i="2"/>
</calcChain>
</file>

<file path=xl/sharedStrings.xml><?xml version="1.0" encoding="utf-8"?>
<sst xmlns="http://schemas.openxmlformats.org/spreadsheetml/2006/main" count="1061" uniqueCount="600">
  <si>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</si>
  <si>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</si>
  <si>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</si>
  <si>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</si>
  <si>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</si>
  <si>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</si>
  <si>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</si>
  <si>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</si>
  <si>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</si>
  <si>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</si>
  <si>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</si>
  <si>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</si>
  <si>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</si>
  <si>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</si>
  <si>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</si>
  <si>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</si>
  <si>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</si>
  <si>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</si>
  <si>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</si>
  <si>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</si>
  <si>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</si>
  <si>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</si>
  <si>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</si>
  <si>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</si>
  <si>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</si>
  <si>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5.</t>
  </si>
  <si>
    <t>Земельный участок в сел. Чинар Дербентского района</t>
  </si>
  <si>
    <t>6.</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</si>
  <si>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</si>
  <si>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</si>
  <si>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</si>
  <si>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</si>
  <si>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</si>
  <si>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</si>
  <si>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</si>
  <si>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</si>
  <si>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</si>
  <si>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</si>
  <si>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</si>
  <si>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</si>
  <si>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Предоставлен земельный участок площадью 53 га в г. Махачкала</t>
  </si>
  <si>
    <t>Земельный участок в г. Дагестанские Огни</t>
  </si>
  <si>
    <t>Земельный участок в г. Южно-Сухокумск</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</si>
  <si>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</si>
  <si>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</si>
  <si>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</si>
  <si>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</si>
  <si>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</si>
  <si>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</si>
  <si>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</si>
  <si>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</si>
  <si>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</si>
  <si>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</si>
  <si>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</si>
  <si>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</si>
  <si>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</si>
  <si>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</si>
  <si>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Отсутствие необходимой инфраструктуры:  
Подъездная дорога (протяженностью 500-700м от трассы, а также протяженностью 2 км. внутри самого комплекса). Газоснабжение (проектная мощность газопровода протяженностью 6 км. составит 150 тыс. м3 в год). Протяженность линии электропередач мощностью 2 МВт составит 1,5 км. Водоснабжение. Водоотведение.</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</si>
  <si>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</si>
  <si>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2016 г. - 2026 г.</t>
  </si>
  <si>
    <t>Сроки реализации проектов</t>
  </si>
  <si>
    <t>2021 г. - 2026 г.</t>
  </si>
  <si>
    <t>2018 г .- 2025 г.</t>
  </si>
  <si>
    <t>2022 г. -  2024 г.</t>
  </si>
  <si>
    <t>2017г. - 2025 г.</t>
  </si>
  <si>
    <t>2017 г. - 2027 г.</t>
  </si>
  <si>
    <t>2017 г.- 2025 г.</t>
  </si>
  <si>
    <t>2019 г. - 2024 г.</t>
  </si>
  <si>
    <t>2022 г. - 2030 г.</t>
  </si>
  <si>
    <t>2022 г. - 2025 г.</t>
  </si>
  <si>
    <t>2021 г. - 2025 г.</t>
  </si>
  <si>
    <t>2021г. - 2025 гг.</t>
  </si>
  <si>
    <t>2017 г. - 2025 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</si>
  <si>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</si>
  <si>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</si>
  <si>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</si>
  <si>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</si>
  <si>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</si>
  <si>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</si>
  <si>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</si>
  <si>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</si>
  <si>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</si>
  <si>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</si>
  <si>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</si>
  <si>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Инфраструктура для реализации проекта.</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</si>
  <si>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</si>
  <si>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</si>
  <si>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</si>
  <si>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</si>
  <si>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Резидент индустриального (промышленного) парка «КИП Пром Каспий».                                     При запуске производства предусмотрены налоговые льготы.</t>
  </si>
  <si>
    <t>Аренда.                                                      Предоставлен земельный участок площадью 15 га в г. Каспийск, 1,57 га в Карабудахкентском районе.                          Собственность.                                                5 земельных участков.</t>
  </si>
  <si>
    <t>2020 г. - 2025 г. (с учетом пролонгации от 29.12.2022г.)</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</si>
  <si>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</si>
  <si>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2022-2024 гг</t>
  </si>
  <si>
    <t xml:space="preserve">Предоставлен земельный участок без торгов площадью 10,5 га на ТОСЭР "Дагестанские Огни"
</t>
  </si>
  <si>
    <t>планируется получение земельного участка в аренду без проведения торгов в целях посадки виноградников в Дербентском районе, в настоящее время осуществляется подбор участка.</t>
  </si>
  <si>
    <t xml:space="preserve">По проекту получен земельный участок, проводится работа по переводу земель 31,4 га из земель «сельскохозяйственного назначения» в земли «населенных пунктов». Необходимый пакет документов внесен на утверждение в Правительство РД. 
Определяются объемы мощностей подводящей инфраструктуры, ведется работа по инженерным изысканиям. Начало строительно-монтажных работ запланировано на 1 полугодие  2023г.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</si>
  <si>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</si>
  <si>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</si>
  <si>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</si>
  <si>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</si>
  <si>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</si>
  <si>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</si>
  <si>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</si>
  <si>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</si>
  <si>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</si>
  <si>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</si>
  <si>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</si>
  <si>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</si>
  <si>
    <t>Наличие земель - 5930 га, в том числе 5900 га - долгосрочная аренда, 30 га – собственность</t>
  </si>
  <si>
    <t>2021 г. - 2024 г.</t>
  </si>
  <si>
    <t>В рамках реализации госпрограммы развития СКФО в 2017 году оказана господдержка в размере 216,5 млн руб.</t>
  </si>
  <si>
    <t>2021 г. - 2024 гг.</t>
  </si>
  <si>
    <t>Земельный участок в Дербентском районе площадью 132 га</t>
  </si>
  <si>
    <t>2023 г. - 2026 г.</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</si>
  <si>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</si>
  <si>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</si>
  <si>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2022-2024 г.</t>
  </si>
  <si>
    <t>2023-2024 гг.
 ( 100 га в 2023 году
 211 га в 2024 году.)</t>
  </si>
  <si>
    <t>2022-2030 г.</t>
  </si>
  <si>
    <t>Наименование инвестиционного проекта/инициатор/ место реализации/ИНН</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</si>
  <si>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</si>
  <si>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</si>
  <si>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Создание индустриального строительного комплекса «Каспийск» на территории Республики Дагестан
ООО «Капитал Инвест-Пром»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</si>
  <si>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</si>
  <si>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Производство энергоэффективных лифтов и лифтового оборудования
АО «Кизлярский электроаппаратный завод» (г. Кизляр)
Минпромторг РД
ИНН: 0547006535</t>
  </si>
  <si>
    <t>Организация серийного производства ветроэнергетических установок мощностью 107,5 кВт
ОАО «ЮСЭМЗ»
 (г. Южно-Сухокумск)
Минпромторг РД
ИНН: 0549000063</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</si>
  <si>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</si>
  <si>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Модернизация и расширение цеха для производства стеклотары, отвечающей евро-стандартам
ООО «Дагестан Стеклотара» 
(г. Дагестанские Огни)
Минпромторг РД
ИНН: 0550005309</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</si>
  <si>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</si>
  <si>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</si>
  <si>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</si>
  <si>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</si>
  <si>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второй очереди тепличного комплекса общей площадью 6,6 га. в поселке Шамхал-Термен г. Махачкалы Республики Дагестан для круглогодичного выращивания томатов
ООО «Югагрохолдинг»
(г. Махачкала)
Дагпредпринимательство,
Минсельхозпрод РД
ИНН:0572006169</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</si>
  <si>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</si>
  <si>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</si>
  <si>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</si>
  <si>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Дербентской солнечной электростанции мощностью 100 МВт
ГК «Солар Системс» (Дербентский район РД)
Минэнерго РД,
ИНН: 7728872602</t>
  </si>
  <si>
    <t>Строительство Ногайской солнечной электростанции мощностью 60 МВт
ГК «Хэвел»
 (Ногайский район РД) 
Минэнерго РД,
ИНН: 2124030957</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</si>
  <si>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</si>
  <si>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</si>
  <si>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</si>
  <si>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</si>
  <si>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</si>
  <si>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</si>
  <si>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</si>
  <si>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</si>
  <si>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</si>
  <si>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</si>
  <si>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 xml:space="preserve"> Реализация проекта по строительству швейного цеха в с. Карата Ахвахского района , ООО "Пронт"                              ИНН: 7707472547</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</si>
  <si>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</si>
  <si>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</si>
  <si>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</si>
  <si>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</si>
  <si>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</si>
  <si>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</si>
  <si>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</si>
  <si>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</si>
  <si>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</si>
  <si>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</si>
  <si>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</si>
  <si>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</si>
  <si>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Строительство гостинично-курортного комплекса на берегу каспийского моря  "АТЛАНТИС МАРИНА" общей площадью 32,5 тыс. кв.м. ООО "Строитель-7"</t>
  </si>
  <si>
    <t>2023-2025 гг.</t>
  </si>
  <si>
    <t>08.08.2023 г.</t>
  </si>
  <si>
    <t>2023-2026 гг.</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</si>
  <si>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</si>
  <si>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2023-2027 гг.</t>
  </si>
  <si>
    <t>Республика Дагестан, Бабаюртовский район</t>
  </si>
  <si>
    <t>2023-2030 гг.</t>
  </si>
  <si>
    <t>Республика Дагестан, Чокрак-караганские песчаники</t>
  </si>
  <si>
    <t>Участок строительства при каждой ГЭС</t>
  </si>
  <si>
    <t>определяетс комиссией от РД</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</si>
  <si>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</si>
  <si>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</si>
  <si>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</si>
  <si>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</si>
  <si>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</si>
  <si>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</si>
  <si>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Строительство цементного завода в 1 млн тонн в год в Республике Дагестан ООО "Энергия Идеи"</t>
  </si>
  <si>
    <t>Строительство агропромышленного комплекса  ООО "Энергия Идеи"</t>
  </si>
  <si>
    <t>Добыча руд драгоценных металлов  ООО "Энергия Идеи"</t>
  </si>
  <si>
    <t>Строительство в Республике Дагестан Дата-центра ООО "Энергия Идеи"</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</si>
  <si>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</si>
  <si>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</si>
  <si>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</si>
  <si>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</si>
  <si>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</si>
  <si>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</si>
  <si>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</si>
  <si>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Строительство Новолакской ветроэлектростанции мощностью до 315 МВт АО "НоваВинд"                    Минэнерго РД</t>
  </si>
  <si>
    <t>Минэнерго РД</t>
  </si>
  <si>
    <t>Минтуризм РД</t>
  </si>
  <si>
    <t>Минстрой РД</t>
  </si>
  <si>
    <t>Минтранс РД</t>
  </si>
  <si>
    <t>Минцифры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</si>
  <si>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</si>
  <si>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</si>
  <si>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</si>
  <si>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</si>
  <si>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</si>
  <si>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</si>
  <si>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ГЭС в количестве 10 штук, при социальной инфраструктуре  ООО "Энергия Идеи"</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</si>
  <si>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</si>
  <si>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</si>
  <si>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</si>
  <si>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</si>
  <si>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</si>
  <si>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</si>
  <si>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</si>
  <si>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</si>
  <si>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</si>
  <si>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2030-2032 гг.</t>
  </si>
  <si>
    <t>Республика Дагестан, Ахтынский район, Ахтынская ГЭС</t>
  </si>
  <si>
    <t>Строительство Ахтынской ГЭС 100 МВт с годовой выработкой 383 млн. Квт/час ООО "Энергия идеи"</t>
  </si>
  <si>
    <t>2033-2035 гг.</t>
  </si>
  <si>
    <t>Строительство Гарахской ГЭС 280 МВт с годовой выработкой 1123 млн КВт/час ООО "Энергия идеи"</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</si>
  <si>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</si>
  <si>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</si>
  <si>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</si>
  <si>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</si>
  <si>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</si>
  <si>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</si>
  <si>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</si>
  <si>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</si>
  <si>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</si>
  <si>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</si>
  <si>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</si>
  <si>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</si>
  <si>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</si>
  <si>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</si>
  <si>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2020 г. - 2027 г.</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</si>
  <si>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</si>
  <si>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 xml:space="preserve">Распоряжением Правительства РД переведен земельный участок с кадастровым номером   в Дербентском районе. №  05:07:000000:2361  площадью 3 050 000 кв. м из категории земель сельскохозяйственного назначения в категорию земель промышленности и энергетики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</si>
  <si>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</si>
  <si>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</si>
  <si>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</si>
  <si>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03.10.2023 г.</t>
  </si>
  <si>
    <t>Республика Дагестан, ТОСЭР "Дагестанские огни"Площадь земельного участка 15 га.</t>
  </si>
  <si>
    <t xml:space="preserve">8(8722) 68-08-94
</t>
  </si>
  <si>
    <t xml:space="preserve">8(8722) 68-08-94                              
</t>
  </si>
  <si>
    <t xml:space="preserve">Алиев Саид 
8988696 92 40
</t>
  </si>
  <si>
    <t xml:space="preserve">Мустафа Алекберов 
8 965 128 57 85 
</t>
  </si>
  <si>
    <t>Чечулин  Юрий Васильевич                                                                                                                                                                (48762) 6-11-68</t>
  </si>
  <si>
    <t xml:space="preserve">Энвер Штибеков 
8928 500 15 88
</t>
  </si>
  <si>
    <t xml:space="preserve">Журавлев Михаил Михайлович
8 938 414 44 68
</t>
  </si>
  <si>
    <t xml:space="preserve">Ахматов Ибрагим Магомедович
8 (87239) 2-22-77
</t>
  </si>
  <si>
    <t xml:space="preserve">
Рамазанов Артур Тельманович
8 (87239) 2-15-22
</t>
  </si>
  <si>
    <t xml:space="preserve">Джалилов Залбег Каирович
8 988 797-95-59
</t>
  </si>
  <si>
    <t xml:space="preserve">Магомедов Патахудин Магомедаминович
8 967 397-88-88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</si>
  <si>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</si>
  <si>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</si>
  <si>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</si>
  <si>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</si>
  <si>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</si>
  <si>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</si>
  <si>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04.10.2023 г.</t>
  </si>
  <si>
    <t>55-08-18</t>
  </si>
  <si>
    <t>06.10.2023 г.</t>
  </si>
  <si>
    <t>8929 621 65 14</t>
  </si>
  <si>
    <t>8(960) 370-31-65</t>
  </si>
  <si>
    <t xml:space="preserve">
8917 657-32-32
</t>
  </si>
  <si>
    <t>8 800 600-99-25</t>
  </si>
  <si>
    <t>8965 764 99 99</t>
  </si>
  <si>
    <t>8915 124-71-27</t>
  </si>
  <si>
    <t>8989-669-33-19</t>
  </si>
  <si>
    <t>8 (8722) 51-79-33</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</si>
  <si>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</si>
  <si>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</si>
  <si>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</si>
  <si>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</si>
  <si>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</si>
  <si>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</si>
  <si>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</si>
  <si>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</si>
  <si>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</si>
  <si>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</si>
  <si>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</si>
  <si>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</si>
  <si>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</si>
  <si>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</si>
  <si>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</si>
  <si>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</si>
  <si>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</si>
  <si>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</si>
  <si>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</si>
  <si>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</si>
  <si>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</si>
  <si>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</si>
  <si>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</si>
  <si>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</si>
  <si>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</si>
  <si>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</si>
  <si>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</si>
  <si>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</si>
  <si>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</si>
  <si>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</si>
  <si>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</si>
  <si>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</si>
  <si>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</si>
  <si>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</si>
  <si>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</si>
  <si>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Комплексное развитие туризма, с рабочим названием "Ожерелье Дагестана" (6-12 дневные туры) ООО "Энергия идеи"</t>
  </si>
  <si>
    <t>КФХ "Сад"  (Магарамкентский район)                                                         ИНН:0553001430</t>
  </si>
  <si>
    <t xml:space="preserve">Создание агротуристического кластера "Олд Сивух" (Гумбетовский район)   
                                                                                                                                                                                                                                                                                                                                                                                                                        Минтуризм                                                                                                                                                                      ИНН: 0534080612                   </t>
  </si>
  <si>
    <t>2019 г.- II кварта 2026 г.</t>
  </si>
  <si>
    <t>Субсидия для возведения нкапитальный модульных гостиничных домиков по линии Минтуризма РД 16 млн.. руб.</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</si>
  <si>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</si>
  <si>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</si>
  <si>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</si>
  <si>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</si>
  <si>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</si>
  <si>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t>2021 г. - 2027 г.</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</si>
  <si>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</si>
  <si>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</si>
  <si>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
</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</si>
  <si>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</si>
  <si>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</si>
  <si>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t>
  </si>
  <si>
    <t xml:space="preserve">Предоставлен земельный участок в аренду
без торгов в Кизлярском районе </t>
  </si>
  <si>
    <t xml:space="preserve">Проблема с закупкой сырья (удобрений) в связи с ростом цен. </t>
  </si>
  <si>
    <t>2017 г. - 2023 г.</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</si>
  <si>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</si>
  <si>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</si>
  <si>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</si>
  <si>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</si>
  <si>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</si>
  <si>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</si>
  <si>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</si>
  <si>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</si>
  <si>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Проведены работы по дноуглублению, берегоукреплению (более 70 млн.руб.), заказана проектно-сметная документация на здания. Проведена планировка территории для строительства 7-этаж. Гостиничного комплекса с маяком на 200 номеров, коттеджей шале на 60 койко-мест, рыбного ресторана, кафе, дайвинг и яхт-клубов, детской площадки, причальных сооружений для развития яхтенного туризма.В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земельного участка площадью 4 га из земель, закрепленных за Зональным управлением № 1 ГУП «Каспий». 
Минимуществом РД направлено обращение в адрес ГУП РД «Каспий» о даче согласия на образование земельного участка площадью 4 га из состава земель, закрепленных за Зональным управлением № 1 ГУП «Каспий», для размещения туристско-рекреационного комплекса «Инчхе Марина Каспий», однако был получен отказ.
Прорывной проект</t>
  </si>
  <si>
    <t xml:space="preserve"> 2025г.</t>
  </si>
  <si>
    <t>Предоставление субсидии юридическим лицам на
финансовое обеспечение (возмещение затрат)
строительства объектов инфраструктуры,
необходимых для реализации новых инвестиционных
проектов за счет средств республиканского бюджета
Республики Дагестан, высвобождаемых в результате
снижения объема погашения задолженности перед
Российской Федерацией по бюджетным кредитам
(механизм реструктуризации задолженности по
бюджетным кредитам - Постановление
Правительства РФ
от 19.10.2020 № 1704).
Затраты, подлежащие возмещению:
1) Воздушная линия электропередачи 110 кВ в
двухцепном исполнении в рамках технологического
присоединения;
2) Реконструкция ПС 330 кВ Артем с расширением
РУ 110 кВ ПС 330 кВ Артем в рамках
технологического присоединения
Сумма: 750 млн. рублей</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</si>
  <si>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</si>
  <si>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 xml:space="preserve"> № 05:50:000083:864;
№ 05:50:000083:968;
№ 05:50:000081:347</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</si>
  <si>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</si>
  <si>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</si>
  <si>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</si>
  <si>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</si>
  <si>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</si>
  <si>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</si>
  <si>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</si>
  <si>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</si>
  <si>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</si>
  <si>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</si>
  <si>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</si>
  <si>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</si>
  <si>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</si>
  <si>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</si>
  <si>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Создание базы отдыха "Персиковый остров"в с. Чиркей, Буйнакского района Республики Дагестан.                                   ООО "Персиковый остров"</t>
  </si>
  <si>
    <t>2022-2023 гг.</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</si>
  <si>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</si>
  <si>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</si>
  <si>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</si>
  <si>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</si>
  <si>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</si>
  <si>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</si>
  <si>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</si>
  <si>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</si>
  <si>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</si>
  <si>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</si>
  <si>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</si>
  <si>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</si>
  <si>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</si>
  <si>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</si>
  <si>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</si>
  <si>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</si>
  <si>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</si>
  <si>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</si>
  <si>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</si>
  <si>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</si>
  <si>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</si>
  <si>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</si>
  <si>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</si>
  <si>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</si>
  <si>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</si>
  <si>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</si>
  <si>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</si>
  <si>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</si>
  <si>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</si>
  <si>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</si>
  <si>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 xml:space="preserve">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Доставлено 2 единицы оборудования из Китая (плавильные печи ИСТ 1 и ИСТ 04). Перенесены 2 плавильные печи с завода в Махачкале на завод на Уйташе. Готовится поквартальная дорожная карта по дальнейшему перезду на площадку "Уйташ"
</t>
  </si>
  <si>
    <t xml:space="preserve">Льготный займ ФРП РФ в размере 
1 282,0 млн. рублей профинансирован в марте 2022 года.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t>
  </si>
  <si>
    <t xml:space="preserve">Подписан договор целевого займа с ФРП РФ на сумму 1 282,0 млн. рублей под 1% годовых. Банком ВТБ выдана гарантия под займ. 
Денежные средства по займу ФРП РФ поступили в марте 2022 года. 
Проводятся подготовительные работы для монтажа закупаемого оборудования (земляные работы, вырыт котлован, залит фундамент, начаты работы по возведению колонн, идет подготовка под строительство здания и сооружений).
ФРП РФ проведена экспертиза ключевого исполнителя - чешской компании Склострой Турнов ЦЗ, у которой планируется закупка оборудования. Заключены договоры на поставку и изготовление технологического оборудования,проведена предоплата за оборудование компаниям Склострой Турнов ЦЗ в размере 59 млн руб., ООО "Стеклопак" (Россия) в размере 47 млн руб.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Прорывной проект
</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</si>
  <si>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</si>
  <si>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t xml:space="preserve">в 2020 году Фондом развития промышленности Республики дагестан предоставлен заем в объеме 35,0 млн. рублей по программе "Проекты развития Республики Дагестан".                                                                           Субсидия на компенсацию части затрат, связанных с приобретением машин и оборудования, в размере 2,236 млн рублей  в рамках госпрограммы  Республики Дагестан «Развитие промышленности и повышение ее конкурентоспособности» в 2021 году.
  </t>
  </si>
  <si>
    <t xml:space="preserve">Распоряжением Главы РД С.А. Меликова от 27 июля 2022 года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</si>
  <si>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</si>
  <si>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Выделен земельный участок без проведения торгов, проектная документация разработана и направлена на согласование в госэкспертизу. Заложены сады на площади 85 га.Обеспечено материально-техническое обеспечение для закладки садов в текущем году (саженцы, техника и др.).  Закладка садов продолжается. Правительством Республики Дагестан направлена заявка в Минэкономразвития России для включения в сводный перечень НИП с целью оказания государственной поддержи в рамках постановления Правительства РФ от 19.10.2020 г. №1704.                                    
Прорывной проект</t>
  </si>
  <si>
    <t xml:space="preserve">Отсутствие необходимой инженерной инфраструктуры.
</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</si>
  <si>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</si>
  <si>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19.05.2022 г. между ООО "Югагрохолдинг" и АО "КРД" заключен договор купли-продажи доли в уставном капитале ООО "Югагрохолдинг". Оплата выкупа доли производится согласно плану-графику платежей до 31.12.2026 г. Объект введен в эксплуатацию 5.12.2023 г. </t>
  </si>
  <si>
    <t>Расширение производства риса ООО "Агропромышленная фирма"Арешевка"</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</si>
  <si>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</si>
  <si>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</si>
  <si>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</si>
  <si>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</si>
  <si>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</si>
  <si>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</si>
  <si>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</si>
  <si>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</si>
  <si>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Строительство асфальтобетонного завода ООО строительная компания "М-Групп" ООО СК "М-Групп"</t>
  </si>
  <si>
    <t xml:space="preserve">предоствлен земельный участок в аренду без торгов </t>
  </si>
  <si>
    <t>г. Махачкала, пос. Шамхал, площадь 30 тыс. кв.м., кн 05:40:000015:121</t>
  </si>
  <si>
    <t>89067840101 ген дир Давыдов Мурад Апандиевич</t>
  </si>
  <si>
    <t>Строительство многофункционального комплекса "Шелковый путь" ООО СМК "Жилье", Махачкала</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</si>
  <si>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</si>
  <si>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</si>
  <si>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</si>
  <si>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</si>
  <si>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</si>
  <si>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</si>
  <si>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</si>
  <si>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</si>
  <si>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</si>
  <si>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</si>
  <si>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</si>
  <si>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</si>
  <si>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</si>
  <si>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</si>
  <si>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</si>
  <si>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Республика ДагестанТабасаранский район с.Сиртыч</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</si>
  <si>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</si>
  <si>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</si>
  <si>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</si>
  <si>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</si>
  <si>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</si>
  <si>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</si>
  <si>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 xml:space="preserve">2024-2026 </t>
  </si>
  <si>
    <t>29 марта 2024 г. между АО "Корпорация развития Дагестана" и ООО "МИГ" был подписан Договор аренды земельного участка на инвестиционных условиях № 17/2024</t>
  </si>
  <si>
    <t>5.07.2024 г.</t>
  </si>
  <si>
    <t>ИТОГО ПО РЕЕСТРУ:</t>
  </si>
  <si>
    <t>Строительство логопарка "Каспийский", ООО "Международная инвестиционная группа"</t>
  </si>
  <si>
    <t>«Строительство гостиничного комплекса в Гергебильском районе Республики Дагестан», ООО «Этнотревел»</t>
  </si>
  <si>
    <t>Гергебильский район , с. Хвартикуни, з/у 7 га</t>
  </si>
  <si>
    <t xml:space="preserve">05.07.2024 г. </t>
  </si>
  <si>
    <t xml:space="preserve">«Строительство универсального склада продовольственных и не продовольственных товаров, г. Махачкала», ООО «ОРЦ Махачкала», </t>
  </si>
  <si>
    <t xml:space="preserve">Кумторкалинский район </t>
  </si>
  <si>
    <t>Осуществляется СМР, ориентировочный объём инвестиций уже составил около 500 млн.руб. Предоставлен земельный участок в Кумторкалинском районе Республики Дагестан. Получены технические условия (газоснабжение и электроснабжение</t>
  </si>
  <si>
    <t xml:space="preserve">1.Строительство дороги требуется завершить ко второму кварталу 2025 
года. Крайний срок получения РНС – октябрь 2024 года.  
Для начала проектирования требуется – получение ТУ на примыкание к автомобильной дороге, разработанный ППТ и права на земельный участок.  
 Для этого необходимо:
1). Ускорить процесс определения статуса автомобильной дороги и ее 
включения в реестр региональных/местных автомобильных дорог. 
2) Завершить передачу земельных участков с кадастровыми номерами 
05:50:000088:988 и 05:50:000051:4386 УК далее предоставить в аренду/заключить сервитут 
05:50:000088:458 – при необходимости проговорить с правообладателем о сервитуте/аренде-субаренде части земельного участка  
3) В случае реализации Варианта 2, требуется оформление сервитута в 
пользу ОРЦ «Махачкала». 
2. Предлагаем рассмотреть возможность компенсации 100 % затрат на строительство сопутствующей инфраструктуры, подлежащей передаче в собственность публичного образования.     
</t>
  </si>
  <si>
    <t>15.</t>
  </si>
  <si>
    <t>24.</t>
  </si>
  <si>
    <t>32.</t>
  </si>
  <si>
    <t>33.</t>
  </si>
  <si>
    <t>35.</t>
  </si>
  <si>
    <t>36.</t>
  </si>
  <si>
    <t>37.</t>
  </si>
  <si>
    <t>38.</t>
  </si>
  <si>
    <t>39.</t>
  </si>
  <si>
    <t>40.</t>
  </si>
  <si>
    <t>41.</t>
  </si>
  <si>
    <t>42.</t>
  </si>
  <si>
    <t>43.</t>
  </si>
  <si>
    <t>44.</t>
  </si>
  <si>
    <t>45.</t>
  </si>
  <si>
    <t>46.</t>
  </si>
  <si>
    <t>47.</t>
  </si>
  <si>
    <t>48.</t>
  </si>
  <si>
    <t>49.</t>
  </si>
  <si>
    <t>50.</t>
  </si>
  <si>
    <t>51.</t>
  </si>
  <si>
    <t>52.</t>
  </si>
  <si>
    <t>53.</t>
  </si>
  <si>
    <t>54.</t>
  </si>
  <si>
    <t>55.</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</si>
  <si>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</si>
  <si>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</si>
  <si>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</si>
  <si>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</si>
  <si>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"Строительство завода по производству керамического кирпича в городе Каспийске Республики Дагестан", ООО "Керамин"</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</si>
  <si>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</si>
  <si>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Предоставление в аренду земельного участка без проведения торгов</t>
  </si>
  <si>
    <t xml:space="preserve">Получение разрешения на строительство объектов городской инфраструктуры от Администрации г. Махачкала (на территории завода в Махачкале).
Пути решения:
В настоящее время ведется работа совместно с Администрацией г. Махачкалы и Минимуществом РД о возможном равноценном обмене земельными участками (передача земельного участка на территории индустриального парка "Кип Пром Каспий" в собственность "Завода им. Гаджиева" и передача   территории завода в г.Махачкала в собственность Администрации для начала строительства общеобразовательного учреждения).
Также, совместно с Минпромторгом РД, Администрацией городского округа с внутригородским делением «город Махачкала» и АО «Завод им. Гаджиева» завершена работа по согласованию и утверждению Правительством Республики Дагестан плана-графика (дорожной карты) реализации инвестиционного проекта (переезд на площадку «Уйташ»).
</t>
  </si>
  <si>
    <t xml:space="preserve">Привлечение льготного финансирования институтов развития;
создание необходимых мощностей энергоснабжения
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</si>
  <si>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
</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</si>
  <si>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t>
  </si>
  <si>
    <t>Республика Дагестан, г. Кизляр , ул. Красина д.45/1</t>
  </si>
  <si>
    <t xml:space="preserve">2.08.2024 г. </t>
  </si>
  <si>
    <t>«Закладка виноградников на 311 га в Дербентском районе», АО «Кизлярский коньячный завод» , Дербентский район                                    ИНН:0547011052</t>
  </si>
  <si>
    <t>Строительство рестобара с гостиным двором Астор»,             ООО «Охотхозяйство «Ачикольское»</t>
  </si>
  <si>
    <t>Республика Дагестан, Буйнакский район с. Эрпели</t>
  </si>
  <si>
    <t>20.09.2024 г.</t>
  </si>
  <si>
    <t>Туристический комплекс семейного отдыха  "Аюв-Тала"                   ООО "Мадигин-ТАВ"</t>
  </si>
  <si>
    <t xml:space="preserve">6.06.2024 г./ 20.09.2024 г. </t>
  </si>
  <si>
    <r>
      <t xml:space="preserve">Проблемы залогового обеспечения для получения займа ФРП (кадастровая стоимость участка площщадью 7,1 га увеличилась в более чем в 10 раз). Рост цен на оборудование для производства стекловолокна (производство -Китай). 
Значительный риск удорожания проекта за счет разницы валютного курса.                                           Временная приостановка переговоров с поставщиком оборудования в связи с санкционной политикой.
</t>
    </r>
    <r>
      <rPr>
        <u/>
        <sz val="11"/>
        <color theme="1"/>
        <rFont val="Times New Roman"/>
        <family val="1"/>
        <charset val="204"/>
      </rPr>
      <t xml:space="preserve">Пути решения:   </t>
    </r>
    <r>
      <rPr>
        <b/>
        <sz val="11"/>
        <color theme="1"/>
        <rFont val="Times New Roman"/>
        <family val="1"/>
        <charset val="204"/>
      </rPr>
      <t xml:space="preserve">                                                                                                                                                 В связи с временной приостановкой переговоров с поставщиком оборудования
двойного назначения инициатором проводится работа по смене поставщика
промышленного оборудования.
1. Прорабатывается возможность приобретения оборудования иных
поставщиков.
2. Прорабатывается варианты доставки оборудования по механизму
параллельного импорта.
Для решения проблемы залогового обеспечения в 2024 году направлено обращение в АО "Кавказ.РФ" о возможности рассмотрения предосталвения гарантий для получения займа ФРП РФ. </t>
    </r>
  </si>
  <si>
    <t>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50). В
настоящее время проект находится в завершающей стадии. 21 сентября 2024 года
планируется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дополнительных производственных мощностей.</t>
  </si>
  <si>
    <t>Инициатором заключен договор с подрядной организацией на
 выполнение работ по строительству объекта общей
 стоимостью 115 млн. рублей.
Подрядчиком ООО «ТИМ»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Земельный участок полностью огорожен забором. В настоящее время
завершено строительство двухэтажного здания, также завершена внутренняя
отделка производственных помещений. Ведутся работы по облагораживанию
территории и наведение порядка.
В настоящее время проводится анализ контрагентов на поставку оборудования.
Рабочий персонал будет состоять из жителей села Карата и близлежащих
населенных пунктов. Обучение будет проводиться на предприятии.</t>
  </si>
  <si>
    <t>Предварительно одобрено предоставление льготного займа ФРП РФ в сумме 1200,0 млн рублей.</t>
  </si>
  <si>
    <r>
      <t xml:space="preserve">Удорожание стоимости импортного оборудования и возможные проблемы с его логистикой. 
В этой связи инициатором проекта планируется пересмотр финансово-экономической модели проекта, в связи  с чем  сроки реализации данного проекта также будут пересмотрены. 
Выкуп земельного участка с кадастровым номером 05:50:000088:990  (478 кв.м.). 
</t>
    </r>
    <r>
      <rPr>
        <b/>
        <u/>
        <sz val="11"/>
        <color theme="1"/>
        <rFont val="Times New Roman"/>
        <family val="1"/>
        <charset val="204"/>
      </rPr>
      <t>Пути решения:</t>
    </r>
    <r>
      <rPr>
        <b/>
        <sz val="11"/>
        <color theme="1"/>
        <rFont val="Times New Roman"/>
        <family val="1"/>
        <charset val="204"/>
      </rPr>
      <t xml:space="preserve">
В настоящее время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АО «Керамогранит Дагестан» с Администрацией МО «село Алмало» заключен
договор аренды земельного участка с кадастровым номером 05:50:000088:990 
(478 кв.м.), по которому проходит железная дорога к заводу.
В настоящее время ведутся переговоры с китайской компанией «KEDA INDUSTRIAL GROUP CO., LTD».Планируется подготовка заявки в федеральный Фонд развития промышленности с новым бизнес-планом.
</t>
    </r>
  </si>
  <si>
    <t xml:space="preserve">Статус резидента ТОСЭР;
Статус приоритетного инвестиционного проекта РД;
создание инфраструктуры  в рамках постановления Правительства РФ 
№ 1704.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10,0 млн.  рублей.
</t>
  </si>
  <si>
    <t>Получена лицензия на добычу глины недалеко от индустриального парка «КИП Пром Каспий» в Карабудахкентом районе. 
Поданы документы в Минимущество РД на формирование земельного участка, относящегося к категории земель сельскохозяйственного  назначения. Получены замечания от Минимущества РД. 
После формирования земельного участка планирует получить данный участок, как держатель лицензии, осуществить перевод в категорию земель промышленности  и использовать  его для добычи глины. Приказом Минэкономразвития России от 21 июня 2022 года № 319 
проект «Создание индустриального строительного комплекса «Каспийск» ООО «Капитал Инвест-Пром» включен в сводный перечень НИП от Республики Дагестан на общую сумму субсидирования строительства инфраструктуры в размере 
150 млн рублей.
11 мая  2021 года ООО «Капитал Инвест-Пром» включен в реестр резидентов ТОСЭР «Каспийск» (регистрационный номер в реестре 
№ 052022122218) 
Правительством РД   проекту ООО «Капитал Инвест-Пром»присвоен статус приоритетного инвестиционного проекта Республики Дагестан
присвоен статус резидента индустриального парка "Кип Пром Каспий". Завершено строительство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наладочные работы по выходу
на заявленную производственную мощность. Заявленная мощность завода
составляет порядка 200 тонн продукции в сутки.
В настоящее время проходят пуско-наладочные работы на заводе
по изготовлению продукции сухих строительных смесей (80 тыс. тонн в год)
и ячеистого бетона (360 тыс. кубических метров в год).</t>
  </si>
  <si>
    <t xml:space="preserve"> Проблемные вопросы:
- Отсутствие инженерной и транспортной инфраструктуры (электроснабжение
водоснабжение, водоотведение, железная дорога);
За счет собственных средств предприятия подведены линии электропередач
от подстанции 330/110/10 Кв Махачкала. В свою очередь, предприятию отказано
в предоставлении технических условий на присоединение к указанной подстанции
в связи с отсутствием свободных мощностей.
Пути решения:
Для решения инфраструктурных проблем Правительством Республики
Дагестан подана заявка в Минэкономразвития России в рамках постановления
Правительства РФ от 19 октября 2020 года № 1704, по которому субъекты РФ могут
направить высвобождающие в результате снижения объема погашения
задолженности субъекта перед Российской Федерацией по бюджетным кредитам
средства бюджета на осуществление бюджетных инвестиций в объекты
инфраструктуры.
Приказом Минэкономразвития России от 21 июня 2022 года № 319 проект
включен в перечень НИП от Республики Дагестан на общую сумму строительства
инфраструктуры в размере 651,1 млн рублей.
Инициатором проекта планируется строительство объектов инфраструктуры за
счет собственных средств с последующим возмещением затрат в рамках
постановления Правительства Республики Дагестан от 30 декабря 2022 г. № 479 «Об
утверждении порядка предоставления субсидий из республиканского бюджета
Республики Дагестан юридическим лицам на возмещение затрат на создание
объектов инфраструктуры, необходимых для реализации новых инвестиционных
проектов».</t>
  </si>
  <si>
    <t>16.10.2024 г.</t>
  </si>
  <si>
    <t xml:space="preserve">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t>
  </si>
  <si>
    <t>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В Первой инстанции 17.07.2024 года судебное заседание по делу завершено.Назначено судебное заседание для рассмотрения обоснованности заявлений сторон на 30.10.2024 г.</t>
  </si>
  <si>
    <t xml:space="preserve">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t>
  </si>
  <si>
    <t xml:space="preserve">Имеется бизнес-план, проектная и конструкторская документация; частично приобретено необходимое оборудование; изготовлен серийный образец самолета (совместно с Московским авиационным институтом). 
Ведется процесс изготовления деталей и сборочных единиц и сборки трех опытных образцов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образеца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конце 2024 года.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</si>
  <si>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До 2020 года освоено 191,4 млн рублей (собственные средства) и 39,8 млн рублей (субсидия из федерального бюджета в соответствии с Постановлением Правительства РФ от 25 мая 2017 года № 634). 
В 2021 году произведена модернизация  и реконструкция действующих производственных площадей за счет собственных средств в сумме 14 млн рублей, приобретено новое  оборудования за счет собственных средств  порядка 
6 млн рублей и средств  МИКРОФИНАНСОВАЯ КОМПАНИЯ ФОНД МИКРОФИНАНСИРОВАНИЯ И ЛИЗИНГА РЕСПУБЛИКИ ДАГЕСТАН в сумме порядка 40, млн рублей. Произведены монтаж и пуско-наладка оборудования.                                                                                        В 2021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предоставлена субсидия в размере 2,0 млн  рублей.
Инициатором проекта получен займ в региональном Фонде развития промышленности  по программе «Оборотный капитал» в размере 20,0 млн; в2023 г. предоставлена субсидия из республиканского бюджета в рамках госпрограммы РД "Развитие промышленности и повышение ее конкурентосособности" в размере 1,526 млн рублей. В рамках расширения
производства в 2024 году приобретен новый лазерно-резочный станок, также
предприятием ведется реконструкция старого цеха для размещения в нем
дополнительного промышленного оборудования. Реализация проекта
продолжается.
</t>
  </si>
  <si>
    <t>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В результате установлено, что объект соответствует условиям
выдачи разрешения на допуск в эксплуатацию, подписан Акт осмотра
энергопринимающей установки от 22.03.2023г. и выдано разрешение на допуск
в эксплуатации. В апреле 2023 года подана заявка на технологическое
присоединение испытательного полигона ВЭУ, как объекта по производству
электрической энергии в Филиал ПАО «Россети Северный Кавказ» - «Дагэнерго».
Заключен договор на технологическое присоединение как генерирующий объект.
Также, с ПАО «Россети Северный Кавказ» - «Дагэнерго» заключен договор купли
продажи электрической энергии. В среднем в месяц ВЭУ вырабатывают
от 23 до 28 тыс. кВт.
За период с 01.01.2024 по 01.06.2024 ВЭУ выработано 140 т кВт.
В период 2024-2025 гг. будет вестись наблюдение за производительностью
и технической частью работы ВЭУ в климатических условиях Республики Дагестан.</t>
  </si>
  <si>
    <t>По плану в 2021 году планировалось начало производства и реализация ВЭУ,
однако начало реализации проекта было перенесено в результате распространения
на территории РФ короновирусной инфекции и фактически сдвинулось на 1 год.
На этапе подготовки проектной документации и разработки нового продукта
инициатор проекта столкнулся с техническими сложностями, на решение
которых требовалось определенное время, которое в первоначальном плане
не было учтено.
Также, в настоящее время АО «ЮСЭМЗ» столкнулось с проблемой поставок
систем управления ВЭУ (далее - СУ) (контроллер ранее поставляемых СУ
американского производства).
Пути решения:
По обращению инициатора о переносе срока реализации проекта на 2020 –
2025 гг. по договору займа заключенного с ФРП РД, Экспертным Советом Фонда
принято решение о пролонгации займа на 1 год (протокол
от 29.12.2022 г. № 15-ЭС).
По вопросу разработки контроллера системы управления, в рамках
импортозамещения ООО «НПП «Новый ветер» и ООО «НПП «Радуга – 15»
приступили к разработке проекта новый СУ ВЭУ с применением доступных
компонентов за счет собственных средств. По состоянию на 20.06.2024г. срок
проведения данных опытно-конструкторских работ оценивается в 10 месяцев.
После создания нового образца контроллера системы управления ВЭУ,
комплектующие детали будут на 100 % состоять из Российской продукции.</t>
  </si>
  <si>
    <t xml:space="preserve">
Статус резидента ТОСЭР «Каспийск»;
ООО "КЗС" является резидентом индустриального парка "КИП Пром Каспий" в г. Каспийске
</t>
  </si>
  <si>
    <t>Для решения проблем залогового обеспечения и роста цен на оборудование
в 2024 году направлено обращение в АО «Кавказ.РФ» о возможности рассмотрения
предоставления гарантий для получения займа ФРП РФ.</t>
  </si>
  <si>
    <t xml:space="preserve">В связи с санкционной политикой и нарушением логистической цепочки, сорвалась сделка по закупке оборудования у основного поставщика - чешской компании Склострой Турнов ЦЗ (была совершена предоплата в сумме 59,0 млн рублей).     Предприятием было принято решение смены основного поставщика с ориентацией на лояльные к РФ страны.
Решение проблемы:
Подписан новый контракт по доставке оборудования с китайской компанией
«HUBEI     CHUDA     INTELLIGENT     EQUIPMENT     CO.,     LTD».     Получено
положительное заключение экспертизы Федерального ФРП по смене основного поставщика промышленной продукции.
Согласно контракту, заключенному между ООО «ДСТ» и китайской компанией
«HUBEI» от 10 октября 2023 года, стоимость промышленного оборудования закупаемого ООО «ДСТ» составляет 31,75 млн юаней (около 400 млн рублей), срок производства оборудования составляет не более 240 дней. Направлены чертежи, планы, технические характеристики необходимого промышленного оборудования. В январе 2024 года произведена оплата китайской компании «HUBEI» в размере 70%
от общей стоимости промышленного оборудования. Примерная дата доставки оборудования приходится 4 квартал  2024 года.
</t>
  </si>
  <si>
    <t>МИП</t>
  </si>
  <si>
    <t xml:space="preserve">Произведены следующие
виды работ:осуществлена
закладка виноградника на
площади 100.3 га,
произведена очистка
дренажных систем
протяженностью 17
километров. Осенью 2023
года осуществлена
закладка молодых
виноградников на площади
145 га, сортом
«Ркацители».Тем самым
общая площадь закладки
достигла 245,3 га.
</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</si>
  <si>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</si>
  <si>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</si>
  <si>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</si>
  <si>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</si>
  <si>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</si>
  <si>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Строительство винно-коньячного производственного комплекса Alvisa 
ООО «Алвиса» (Дербентский район РД)
Дагвино,
Дагпредпринимательство
ИНН: 7730614662</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</si>
  <si>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</si>
  <si>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 xml:space="preserve">За годы реализации проекта заложено интенсивных садов из 1 тыс га - 615 га; фундук 2,7 тыс га. Заложен питомник фундука - 40 га. Закладка садов продолжается. Завершено строительство каркаса плодохранилища, ведется монтаж оборудования.
ПСД на создание плодохранилища получил положительное заключение госэкспертизы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ПСД на создание плодохранилища получил положительное заключение госэкспертизы (выдано ГАУ РД
«Государственная экспертиза проектов» от 05.04.2022 № 05-1-1-3-020531-2022).Администрацией МР Сулейман Стальского района выдано разрешение на строительство плодоовощехранилища от 25.01.2023 № RU 05-13-03-2023.
Проекту в 2023 году предоствлен статус приоритетного инвестицонного проекта. Прорывной проект
</t>
  </si>
  <si>
    <t>После окончательной доработки Проекта по технологическому оборудованию заключены основные договоры и произведена предварительная оплата: ООО «Джурмутэлитстрой» (подрядчик по СМР) - 203 млн руб. (30%).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Израсходовано всего 850 к/метров бетона. Часть средств подрядчиком перечислено на приобретение строительных материалов, в том числе: металлоконструкции, сэндвич-панелей, арматуры, бетона и т.д.; АО «Росагролизинг» - 85,4 млн руб. (100%). По результатам конкурса на приобретение оборудования, находящегося в ООО «Нальчикский мясоперерабатывающий комбинат», проведенного АО «Росагролизинг» ООО «ДагМясо» определено победителем. Оборудование приобретено, заключен Акт прием-передача товара. Имущество передано под охрану ОП «Управление системы безопасности (г. Липецк), с которым ранее был заключен договор на оказание услуг по охране акционерным обществом «Росагролизинг».Направлены заявки в ПАО «Россети Северный Кавказ» - «Дагэнерго» и ООО
«Газпром газораспределение Дагестан».
Рассматривается вопрос проектирования слива очищенных стоков под ФАД и
через КОР в поливной канал к землям сельхозназначения</t>
  </si>
  <si>
    <t xml:space="preserve">Для направления заявки в ФКУ Упрдор «Кавказ» (г. Пятигорск) по организации
съезда с ФАД, стоянки автотранспорта и пункта реализации продукции, необходимо
решить вопрос по 4 земельным участкам (0,43 га), выделенным жителям с. Новый
Чиркей и примыкающим к производственному участку.
</t>
  </si>
  <si>
    <t xml:space="preserve">разработана ПСД по проекту, которая направлена на прохождение экспертизы, проведены более 2 км линий электропередач, установлен трансформатор, в 2023 году приобретено 62 ед. техники и оборудования на сумму 154,4 млн руб., 20 голов высокопродуктивных племенных нетелей швицкой бурой породы, 348 голов племенного молодняка калмыцкой породы (мясного направления), а также 1,5 тыс. голов МРС. </t>
  </si>
  <si>
    <t>В 2023 году Минсельхозпродом РД ООО «Алияк» предоставлены субсидии на развитие переработки продукции животноводства в размере 24,1 млн руб., субсидии на возмещение части затрат на строительство и (или) реконструкцию и модернизацию молочно-товарных комплексов (ферм) в размере 117,1 млн руб. Всего - 141,2 млн руб.</t>
  </si>
  <si>
    <t xml:space="preserve">16.10.2024 г. </t>
  </si>
  <si>
    <t>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</si>
  <si>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16.10.2024г.</t>
  </si>
  <si>
    <t xml:space="preserve">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</si>
  <si>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 xml:space="preserve">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4.5. Объем внебюджетных инвестиций за годы реализации проекта составил 825,0 млн руб.
4.6.  Количество созданных рабочих мест, включая сезонных и временных, составило 31 ед.
Господдержка: субсидии на закладку и уход садов в 2023 году – 41,3 млн руб.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</si>
  <si>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t>
  </si>
  <si>
    <t>Земельный участок (ЗУ)
- Заключен договор аренды
с Министерством по земельным
и имущественным
отношениям РД
Выпущено распоряжение о предоставлении статуса МИП проекту СЭС «Зодиак»
Разработана схема выдачи мощности и согласована с системным оператором единой энергетической системы Утверждена плата за технологическое присоединение (Министерство энергетики
и тарифов Респ. Дагестан). Заключен договор на технологическое присоединение
к сетям ПАО «Россети Северный Кавказ» для выдачи мощности СЭС «Зодиак»
Комплексные инженерные изыскания для строительства СЭС «Зодиак» 100 МВт
и ПС 110 кВ с отпайками от ВЛ 110 кВ
-Инженерно-геодезические изыскания;
Инженерно-геологические изыскания;
Инженерно-экологические изыскания;
Инженерно-гидрометеорологические изыскания;
Археологические изыскания;
Разрабатывается проекто-сметная документация на строительство ПС 110 кВ "Зодиак"
В настоящее время на площадке проводят археологичесикие изыскания,
а также рамминг тесты опорных конструкций для размешения фотоэлектрических столовРеализация проекта осуществляется по графику. Выполнены кадастровые работы по формированию земельного участка и предоставлению его в аренду,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заключен договор технологического присоединения, разработана и утверждена проектно-сметная документация, получено разрешение на строительство.</t>
  </si>
  <si>
    <t xml:space="preserve">В настоящее время для строительства данной СЭС в границах СПК «Колхоз Буцринский» образован требуемый земельный участок площадью 
155 га. 
Минимушеством Дагестана указанный земельный участок переведен из категории земель «земли сельскохозяйственного назначения» в категорию земель «земли промышленности» и направлен в Росреестр по РД для внесения соответствующих изменений в Единый государственный реестр недвижимости.
Вместе с тем между ООО «Юнигрин Пауэр» и ПАО «Россети Северный Кавказ» заключён договор об осуществлении технологического присоединения к электрическим сетям.
</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</si>
  <si>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</si>
  <si>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</si>
  <si>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Срок начала
реализации
проекта – Январь,
2023
Срок окончания
реализации
проекта – Июнь,
2026
Общий срок
реализации
проекта – 3,5 г.</t>
  </si>
  <si>
    <t xml:space="preserve">1) Оформлены правоустанавливающие документы на земельные участки для строительства автодорог и площадок для размещения ветроустановок, а также для строительства линий электропередачи ВЭС;
2) Разработана и согласована с Системным оператором и сетевыми организациями схема выдачи мощности Новолакской ВЭС (до 315 МВт по классу напряжения 110 кВ).
3) Утверждены технические условия для технологического присоединения Новолакской ВЭС к электрическим сетям ПАО "Россети Северный Кавказ".
4) Получено разрешение на строительство ВЭС по этапам строительства
 1-3 и 4-5.
5) Начато выполнение работ по строительству автомобильных дорог ВЭС.
</t>
  </si>
  <si>
    <t xml:space="preserve">отсутствие инфраструктуры </t>
  </si>
  <si>
    <t xml:space="preserve"> 2026г.</t>
  </si>
  <si>
    <t xml:space="preserve">В настоящее время на отобранной площадке завершены ветрологические измерения на отобранной площадке проекта в Новолакском районе (Новострой) Республики Дагестан, проведены проектно-изыскательные работы.
Идет разработка проектно-сметной документации и схемы выдачи мощности для обеспечения перехода на стадию строительства.
В целях проектирования и организации строительства ветроэнергетических установок предоставлен земельный участок.
</t>
  </si>
  <si>
    <t>2026г.</t>
  </si>
  <si>
    <t xml:space="preserve">Проект предполагает возведение и эксплуатацию 6-ти унифицированных мини-гидростанций мощностью 990 кВт, предусматривающих деривационную схему работы. 
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уточнению параметров технических условий на технологическое присоединение к сетям оставшихся объектов.
</t>
  </si>
  <si>
    <t>закуплена спецтехника, проведены геодезические работы, закуплена спецтехника, идет разработка мастер-плана и дизайтн-проекта</t>
  </si>
  <si>
    <t>отсутствуют</t>
  </si>
  <si>
    <t xml:space="preserve">В настоящее время в
аэропорту
Махачкалы ведутся
основные работы по
строительству и
реконструкции
указанного объекта
(земляные работы,
водосточнодренажная сеть,
ИВПП, очистные
сооружение). Уменьшение количесива рабочих мест связано с сокращением временных рабочих мест.
Прорывной проект
</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</si>
  <si>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</si>
  <si>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</si>
  <si>
    <t>13.</t>
  </si>
  <si>
    <t>Строительство туристического комплекса "AZIMUT-2" ИНН: 0554006543</t>
  </si>
  <si>
    <t>05:48:000090:33- 2133 кв.м.; 05:48:000000:12734 - 6376 кв.м.; 05:48:000000:12735 - 6 392 кв. м; кв.м.;05:48:000090:287 - 6 378 кв.м</t>
  </si>
  <si>
    <t>1. Инвестиционная стадия (09.2023-02.2025)</t>
  </si>
  <si>
    <t>Бурлакова Анастасия Александровна - 89886480692</t>
  </si>
  <si>
    <t>Разработана проектная документация по проекту.</t>
  </si>
  <si>
    <t>В связи с нахождением на арендуемом участке жилого дома и прроведением судебных разбирательств на основании подданного жильцами иска в Ленинский районный суд г. Маххачкалы жильцы дома обратились в об узаконении объекта, признанием права собсьвенности.Минимуществом РД подано встречное исковое заявление о сносе данного дома.</t>
  </si>
  <si>
    <t>Строительство транспортно-логистичкского центра "ЮГ"    ООО "ИМПЭКС"</t>
  </si>
  <si>
    <t>Минпром РД               Мисельхоз РД</t>
  </si>
  <si>
    <t>Республика Дагестан, Докузпаринский район с. Авадан</t>
  </si>
  <si>
    <t>5.11.2024 г.</t>
  </si>
  <si>
    <t xml:space="preserve">2023-2026 гг. </t>
  </si>
  <si>
    <t xml:space="preserve">Республика Дагестан, Акушинский район с. Балхар </t>
  </si>
  <si>
    <t xml:space="preserve">29.11.2024 г. </t>
  </si>
  <si>
    <t>Строительство "Центр традиционной культуры "Балхар" ООО "АЛЬФА ЛОГИСТИК"</t>
  </si>
  <si>
    <t>Республика Дагестан, г. Каспийск инвестиционная площадка "Уйташ"</t>
  </si>
  <si>
    <t xml:space="preserve">2.12.2024 г. </t>
  </si>
  <si>
    <t>11.</t>
  </si>
  <si>
    <t>12.</t>
  </si>
  <si>
    <t>20.</t>
  </si>
  <si>
    <t>21.</t>
  </si>
  <si>
    <t>22.</t>
  </si>
  <si>
    <t>Строительство консервного завода (административное здание, цех по переработке, складские помещения, отопление) ООО "Каспий - РК"</t>
  </si>
  <si>
    <t>Возведение складского комплекса площадью 60000 кв.метров на территории общей площадью в 50 га для оказания услуг по хранению и грузообработки ТМЦ, ООО "Трансэнергострой"</t>
  </si>
  <si>
    <t>Республика Дагестан, Карабудахкентский район</t>
  </si>
  <si>
    <t>9.12.2024 г.</t>
  </si>
  <si>
    <t>2026-2031 гг.</t>
  </si>
  <si>
    <t>2027-2029 гг.</t>
  </si>
  <si>
    <t>2027-2035 гг.</t>
  </si>
  <si>
    <t>2027-2033 гг.</t>
  </si>
  <si>
    <t>2025-2028 гг.</t>
  </si>
  <si>
    <t>2027-2028 гг.</t>
  </si>
  <si>
    <t>2025-2026 гг.</t>
  </si>
  <si>
    <t>2025-2027 гг.</t>
  </si>
  <si>
    <t xml:space="preserve">Республика Дагестан Хасавюртовский район, с. Садовое </t>
  </si>
  <si>
    <t xml:space="preserve">16.12.2024 г. </t>
  </si>
  <si>
    <t>Производство по переработке сельскохозяйственной продукции, ООО "ДАГФРУТ"</t>
  </si>
  <si>
    <t>14.</t>
  </si>
  <si>
    <t>предоставлен земельный участок в Дербентском районе РД распоряжением Главы Республики Дагестан от 29.02.2024 г. № 28-рг с кн 05:07:000179:168, 05:07:000000:2512</t>
  </si>
  <si>
    <t>"Строительство туристско-рекреационного комплекса "МИТАГИ" ООО "Каспийская лоза", Дербентский район</t>
  </si>
  <si>
    <t>предоставлен земельный участок в Карабудахкентском районе распоряжением Главы РД от 26.04.2024 г. № 55-рг</t>
  </si>
  <si>
    <t>Реализация  проекат по строительству мясоперерабатывающего предприятия с законченным циклом, ООО "ДагМясо"                                                                                                                                       ИНН: 0571020153</t>
  </si>
  <si>
    <t>"Строительство туристско-рекреационного комплекса "Бриз Каспия",ООО "Стройсвязьмонтаж", Каякентский район</t>
  </si>
  <si>
    <t>распоряжением Главы РД от 6.08.2024 г. № 97-рг предоставлен земельный участок в аренду без проведения торгов</t>
  </si>
  <si>
    <t>земля в собственности РФ на территории Каякентского района, побережье Каспийского моря</t>
  </si>
  <si>
    <t>распоряжением Главы Республики Дагестан от 29.02.2024 г. № 28-рг с кн 05:07:000179:168, 05:07:000000:2512 предоствлен земельный участок в аренду без торгов</t>
  </si>
  <si>
    <t>"Строительство курортно-туристического комплекса "Бекенез", ООО "Международный выставочный центр",  Карабудахкентский район</t>
  </si>
  <si>
    <t>предоставлен земельный участок в Карабудахкентском районе распоряжением Главы РД от 26.04.2024 г. № 55-рг в аренду без провдеения торгов</t>
  </si>
  <si>
    <t>"Строительство жилого комплекса" "Каспий - Сити",  ООО "Каван", г. Каспийск</t>
  </si>
  <si>
    <t>земельный участок в аренду без проведения торгов предоставлен распоряжением Главы РД от 7.10.2024 г. № 128-рг</t>
  </si>
  <si>
    <t>земельный участок в аренду без проведения торгов предоставлен распоряжением Главы РД от 7.10.2024 г. № 128-рг с к н 05:48:000000:12841</t>
  </si>
  <si>
    <t>16.</t>
  </si>
  <si>
    <t>56.</t>
  </si>
  <si>
    <t>57.</t>
  </si>
  <si>
    <t>58.</t>
  </si>
  <si>
    <t>59.</t>
  </si>
  <si>
    <t>Создание высокотехнологичного производства многоцелевого четырехместного двухдвигательного самолета МАИ-411 «Альфа-КМ»
АО «Концерн КЭМЗ» (г. Кизляр)
Минпромторг РД
ИНН: 0547003781</t>
  </si>
  <si>
    <t>17.</t>
  </si>
  <si>
    <t>"Строительство гостиницы, спа комплекса, производство молочной продукции, строительство ресторана и банного комплекса" ООО "Исход"</t>
  </si>
  <si>
    <t>Минтуризм РД                     Минсельхоз РД</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</si>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</sst>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u/>
      <sz val="11"/>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79">
    <xf numFmtId="0" fontId="0" fillId="0" borderId="0" xfId="0"/>
    <xf numFmtId="0" fontId="1"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4" borderId="4" xfId="0" applyFont="1" applyFill="1" applyBorder="1" applyAlignment="1">
      <alignment horizontal="center" vertical="center" wrapText="1"/>
    </xf>
    <xf numFmtId="4" fontId="1" fillId="4"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5"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3"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1" fillId="4" borderId="10"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2" borderId="8"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 fontId="4" fillId="5" borderId="3" xfId="0" applyNumberFormat="1" applyFont="1" applyFill="1" applyBorder="1" applyAlignment="1">
      <alignment horizontal="center" vertical="center"/>
    </xf>
    <xf numFmtId="0" fontId="4" fillId="5" borderId="3" xfId="0" applyFont="1" applyFill="1" applyBorder="1" applyAlignment="1">
      <alignment horizontal="center" vertical="center"/>
    </xf>
    <xf numFmtId="3" fontId="4" fillId="5" borderId="3"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5" borderId="1" xfId="0" applyFont="1" applyFill="1" applyBorder="1" applyAlignment="1">
      <alignment horizontal="center" vertical="center" wrapText="1"/>
    </xf>
    <xf numFmtId="0" fontId="2" fillId="0" borderId="0" xfId="0" applyFont="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xf>
    <xf numFmtId="0" fontId="1" fillId="3" borderId="10" xfId="0" applyFont="1" applyFill="1" applyBorder="1" applyAlignment="1">
      <alignment horizontal="center" vertical="center"/>
    </xf>
    <xf numFmtId="0" fontId="1" fillId="5" borderId="6" xfId="0" applyFont="1" applyFill="1" applyBorder="1" applyAlignment="1">
      <alignment horizontal="center" vertical="center"/>
    </xf>
    <xf numFmtId="0" fontId="1" fillId="0" borderId="1" xfId="0" applyFont="1" applyBorder="1" applyAlignment="1">
      <alignment horizontal="center" vertical="center"/>
    </xf>
    <xf numFmtId="0" fontId="1" fillId="2" borderId="10" xfId="0" applyFont="1" applyFill="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0" fillId="0" borderId="1" xfId="0" applyFont="1" applyBorder="1" applyAlignment="1">
      <alignment horizontal="center" vertical="center" wrapText="1"/>
    </xf>
    <xf numFmtId="0" fontId="6" fillId="4" borderId="10"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 xfId="0" applyBorder="1" applyAlignment="1">
      <alignment horizontal="center" vertical="center"/>
    </xf>
    <xf numFmtId="0" fontId="1" fillId="5" borderId="10"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5" borderId="0" xfId="0" applyFill="1" applyAlignment="1">
      <alignment horizontal="center" vertical="center"/>
    </xf>
    <xf numFmtId="0" fontId="1" fillId="5" borderId="12"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7" xfId="0" applyFont="1" applyFill="1" applyBorder="1" applyAlignment="1">
      <alignment horizontal="center" vertical="center"/>
    </xf>
    <xf numFmtId="0" fontId="0" fillId="0" borderId="0" xfId="0" applyAlignment="1">
      <alignment horizontal="left" vertical="center"/>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6" fillId="5" borderId="7" xfId="0" applyFont="1" applyFill="1" applyBorder="1" applyAlignment="1">
      <alignment horizontal="center" vertical="center"/>
    </xf>
    <xf numFmtId="0" fontId="1" fillId="5" borderId="0" xfId="0" applyFont="1" applyFill="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0" fillId="5" borderId="10" xfId="0"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0" fillId="0" borderId="2" xfId="0" applyFont="1" applyBorder="1" applyAlignment="1">
      <alignment horizontal="center" vertical="center"/>
    </xf>
    <xf numFmtId="0" fontId="14" fillId="0" borderId="2" xfId="0" applyFont="1" applyBorder="1" applyAlignment="1">
      <alignment horizontal="center" vertical="center"/>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2" xfId="0" applyFont="1" applyBorder="1" applyAlignment="1">
      <alignment horizontal="center" vertical="center"/>
    </xf>
    <xf numFmtId="0" fontId="14" fillId="0" borderId="1" xfId="0" applyFont="1" applyBorder="1" applyAlignment="1">
      <alignment horizontal="center" vertical="center"/>
    </xf>
    <xf numFmtId="0" fontId="10" fillId="5" borderId="1" xfId="0" applyFont="1" applyFill="1" applyBorder="1" applyAlignment="1">
      <alignment horizontal="center" vertical="center"/>
    </xf>
    <xf numFmtId="2" fontId="10" fillId="0" borderId="1" xfId="0" applyNumberFormat="1" applyFont="1" applyBorder="1" applyAlignment="1">
      <alignment horizontal="center" vertical="center"/>
    </xf>
    <xf numFmtId="0" fontId="1" fillId="6" borderId="9" xfId="0" applyFont="1" applyFill="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4" fillId="0" borderId="5" xfId="0" applyFont="1" applyBorder="1" applyAlignment="1">
      <alignment horizontal="center" vertical="center"/>
    </xf>
    <xf numFmtId="0" fontId="10" fillId="5" borderId="10" xfId="0" applyFont="1" applyFill="1" applyBorder="1" applyAlignment="1">
      <alignment horizontal="center" vertical="center"/>
    </xf>
    <xf numFmtId="0" fontId="1" fillId="2" borderId="1" xfId="0" applyFont="1" applyFill="1" applyBorder="1" applyAlignment="1">
      <alignment horizontal="center" vertical="center"/>
    </xf>
    <xf numFmtId="4" fontId="0" fillId="0" borderId="0" xfId="0" applyNumberFormat="1" applyAlignment="1">
      <alignment horizontal="center" vertical="center"/>
    </xf>
    <xf numFmtId="0" fontId="1" fillId="0" borderId="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Alignment="1">
      <alignment horizontal="center" vertical="center"/>
    </xf>
    <xf numFmtId="0" fontId="1" fillId="0" borderId="7" xfId="0"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4" fontId="13" fillId="7" borderId="1" xfId="0" applyNumberFormat="1" applyFont="1" applyFill="1" applyBorder="1" applyAlignment="1">
      <alignment horizontal="center" vertical="center"/>
    </xf>
    <xf numFmtId="0" fontId="0" fillId="7" borderId="0" xfId="0" applyFill="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10" fillId="0" borderId="1" xfId="0" applyFont="1" applyBorder="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0" borderId="0" xfId="0" applyAlignment="1">
      <alignment horizontal="center" vertical="center"/>
    </xf>
    <xf numFmtId="0" fontId="1" fillId="5" borderId="0" xfId="0" applyFont="1" applyFill="1" applyAlignment="1">
      <alignment horizontal="center" vertical="center" wrapText="1"/>
    </xf>
    <xf numFmtId="14" fontId="1" fillId="5"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 xfId="0" applyFont="1" applyBorder="1" applyAlignment="1">
      <alignment horizontal="center" vertical="center"/>
    </xf>
    <xf numFmtId="14" fontId="1" fillId="5"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0" fillId="0" borderId="0" xfId="0" applyAlignment="1">
      <alignment horizontal="center" vertical="center"/>
    </xf>
    <xf numFmtId="0" fontId="1" fillId="0" borderId="3"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1" fillId="0" borderId="14" xfId="0" applyFont="1" applyBorder="1" applyAlignment="1">
      <alignment horizontal="left" vertical="center" wrapText="1"/>
    </xf>
    <xf numFmtId="0" fontId="1" fillId="0" borderId="14" xfId="0" applyFont="1" applyBorder="1" applyAlignment="1">
      <alignment horizontal="left"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3" fontId="1" fillId="5" borderId="2"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5" borderId="1"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4" fontId="1" fillId="5" borderId="2" xfId="0" applyNumberFormat="1" applyFont="1" applyFill="1" applyBorder="1" applyAlignment="1">
      <alignment horizontal="center" vertical="center"/>
    </xf>
    <xf numFmtId="4" fontId="1" fillId="5" borderId="3" xfId="0" applyNumberFormat="1" applyFont="1" applyFill="1" applyBorder="1" applyAlignment="1">
      <alignment horizontal="center" vertical="center"/>
    </xf>
    <xf numFmtId="4" fontId="1" fillId="5" borderId="4" xfId="0" applyNumberFormat="1" applyFont="1" applyFill="1" applyBorder="1" applyAlignment="1">
      <alignment horizontal="center" vertical="center"/>
    </xf>
    <xf numFmtId="3" fontId="1" fillId="5" borderId="2" xfId="0" applyNumberFormat="1" applyFont="1" applyFill="1" applyBorder="1" applyAlignment="1">
      <alignment horizontal="center" vertical="center"/>
    </xf>
    <xf numFmtId="3" fontId="1" fillId="5" borderId="3" xfId="0" applyNumberFormat="1" applyFont="1" applyFill="1" applyBorder="1" applyAlignment="1">
      <alignment horizontal="center" vertical="center"/>
    </xf>
    <xf numFmtId="3" fontId="1" fillId="5" borderId="4" xfId="0" applyNumberFormat="1"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5" borderId="2" xfId="0" applyNumberFormat="1" applyFont="1" applyFill="1" applyBorder="1" applyAlignment="1">
      <alignment horizontal="center" vertical="center"/>
    </xf>
    <xf numFmtId="0" fontId="1" fillId="5" borderId="3" xfId="0" applyNumberFormat="1" applyFont="1" applyFill="1" applyBorder="1" applyAlignment="1">
      <alignment horizontal="center" vertical="center"/>
    </xf>
    <xf numFmtId="0" fontId="1" fillId="5" borderId="4" xfId="0" applyNumberFormat="1" applyFont="1" applyFill="1" applyBorder="1" applyAlignment="1">
      <alignment horizontal="center" vertical="center"/>
    </xf>
    <xf numFmtId="2" fontId="1" fillId="5" borderId="2"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4"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4" fontId="1" fillId="5" borderId="3" xfId="0" applyNumberFormat="1" applyFont="1" applyFill="1" applyBorder="1" applyAlignment="1">
      <alignment horizontal="center" vertical="center" wrapText="1"/>
    </xf>
    <xf numFmtId="4" fontId="1" fillId="5" borderId="4"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3" fontId="4" fillId="5" borderId="2" xfId="0" applyNumberFormat="1" applyFont="1" applyFill="1" applyBorder="1" applyAlignment="1">
      <alignment horizontal="center" vertical="center"/>
    </xf>
    <xf numFmtId="3" fontId="4" fillId="5" borderId="3" xfId="0" applyNumberFormat="1" applyFont="1" applyFill="1" applyBorder="1" applyAlignment="1">
      <alignment horizontal="center" vertical="center"/>
    </xf>
    <xf numFmtId="3" fontId="4" fillId="5" borderId="4" xfId="0" applyNumberFormat="1" applyFont="1" applyFill="1" applyBorder="1" applyAlignment="1">
      <alignment horizontal="center" vertical="center"/>
    </xf>
    <xf numFmtId="4" fontId="4" fillId="5" borderId="2" xfId="0" applyNumberFormat="1" applyFont="1" applyFill="1" applyBorder="1" applyAlignment="1">
      <alignment horizontal="center" vertical="center"/>
    </xf>
    <xf numFmtId="4" fontId="4" fillId="5" borderId="3" xfId="0" applyNumberFormat="1" applyFont="1" applyFill="1" applyBorder="1" applyAlignment="1">
      <alignment horizontal="center" vertical="center"/>
    </xf>
    <xf numFmtId="4" fontId="4" fillId="5" borderId="4" xfId="0" applyNumberFormat="1" applyFont="1" applyFill="1" applyBorder="1" applyAlignment="1">
      <alignment horizontal="center" vertical="center"/>
    </xf>
    <xf numFmtId="4" fontId="4" fillId="5" borderId="2"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4" fillId="5" borderId="4"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7"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horizontal="center" vertical="center"/>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2" fontId="10" fillId="0" borderId="1" xfId="0" applyNumberFormat="1" applyFont="1" applyBorder="1" applyAlignment="1">
      <alignment horizontal="center"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0" borderId="2" xfId="0"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478"/>
  <sheetViews>
    <sheetView tabSelected="1" topLeftCell="A395" zoomScaleNormal="100" workbookViewId="0">
      <selection activeCell="A419" sqref="A419"/>
    </sheetView>
  </sheetViews>
  <sheetFormatPr defaultRowHeight="15" x14ac:dyDescent="0.25"/>
  <cols>
    <col min="1" max="1" width="9.140625" style="50"/>
    <col min="2" max="2" width="9.140625" style="54"/>
    <col min="3" max="3" width="40.85546875" style="16" customWidth="1"/>
    <col min="4" max="4" width="31.85546875" style="16" customWidth="1"/>
    <col min="5" max="5" width="15" style="16" customWidth="1"/>
    <col min="6" max="6" width="23.5703125" style="16" customWidth="1"/>
    <col min="7" max="7" width="13" style="16" customWidth="1"/>
    <col min="8" max="9" width="9.28515625" style="16" bestFit="1" customWidth="1"/>
    <col min="10" max="10" width="11" style="16" bestFit="1" customWidth="1"/>
    <col min="11" max="11" width="12.28515625" style="16" customWidth="1"/>
    <col min="12" max="12" width="11" style="16" bestFit="1" customWidth="1"/>
    <col min="13" max="15" width="9.28515625" style="16" bestFit="1" customWidth="1"/>
    <col min="16" max="16" width="16.42578125" style="16" customWidth="1"/>
    <col min="17" max="17" width="23.85546875" style="16" customWidth="1"/>
    <col min="18" max="18" width="23.5703125" style="16" customWidth="1"/>
    <col min="19" max="19" width="20.140625" style="16" customWidth="1"/>
    <col min="20" max="20" width="58.140625" style="16" customWidth="1"/>
    <col min="21" max="21" width="40" style="16" customWidth="1"/>
    <col min="22" max="22" width="101.42578125" style="19" customWidth="1"/>
    <col min="23" max="25" width="101.85546875" style="16" customWidth="1"/>
    <col min="26" max="26" width="44" style="16" customWidth="1"/>
    <col min="27" max="16384" width="9.140625" style="16"/>
  </cols>
  <sheetData>
    <row r="1" spans="1:26" s="70" customFormat="1" ht="30.75" customHeight="1" x14ac:dyDescent="0.25">
      <c r="A1" s="154" t="s">
        <v>380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row>
    <row r="2" spans="1:26" ht="15" customHeight="1" x14ac:dyDescent="0.25">
      <c r="A2" s="193"/>
      <c r="B2" s="194" t="s">
        <v>1</v>
      </c>
      <c r="C2" s="170" t="s">
        <v>120</v>
      </c>
      <c r="D2" s="170" t="s">
        <v>153</v>
      </c>
      <c r="E2" s="187" t="s">
        <v>9</v>
      </c>
      <c r="F2" s="188"/>
      <c r="G2" s="188"/>
      <c r="H2" s="188"/>
      <c r="I2" s="188"/>
      <c r="J2" s="188"/>
      <c r="K2" s="188"/>
      <c r="L2" s="188"/>
      <c r="M2" s="188"/>
      <c r="N2" s="188"/>
      <c r="O2" s="188"/>
      <c r="P2" s="189"/>
      <c r="Q2" s="187" t="s">
        <v>178</v>
      </c>
      <c r="R2" s="189"/>
      <c r="S2" s="170" t="s">
        <v>60</v>
      </c>
      <c r="T2" s="170" t="s">
        <v>13</v>
      </c>
      <c r="U2" s="170" t="s">
        <v>14</v>
      </c>
      <c r="V2" s="170" t="s">
        <v>15</v>
      </c>
      <c r="W2" s="170" t="s">
        <v>16</v>
      </c>
      <c r="X2" s="170" t="s">
        <v>234</v>
      </c>
      <c r="Y2" s="163" t="s">
        <v>235</v>
      </c>
      <c r="Z2" s="163" t="s">
        <v>156</v>
      </c>
    </row>
    <row r="3" spans="1:26" x14ac:dyDescent="0.25">
      <c r="A3" s="193"/>
      <c r="B3" s="195"/>
      <c r="C3" s="171"/>
      <c r="D3" s="171"/>
      <c r="E3" s="187" t="s">
        <v>176</v>
      </c>
      <c r="F3" s="188"/>
      <c r="G3" s="188"/>
      <c r="H3" s="188"/>
      <c r="I3" s="188"/>
      <c r="J3" s="189"/>
      <c r="K3" s="187" t="s">
        <v>177</v>
      </c>
      <c r="L3" s="188"/>
      <c r="M3" s="188"/>
      <c r="N3" s="188"/>
      <c r="O3" s="188"/>
      <c r="P3" s="189"/>
      <c r="Q3" s="170" t="s">
        <v>176</v>
      </c>
      <c r="R3" s="170" t="s">
        <v>177</v>
      </c>
      <c r="S3" s="171"/>
      <c r="T3" s="171"/>
      <c r="U3" s="171"/>
      <c r="V3" s="171"/>
      <c r="W3" s="171"/>
      <c r="X3" s="171"/>
      <c r="Y3" s="163"/>
      <c r="Z3" s="163"/>
    </row>
    <row r="4" spans="1:26" x14ac:dyDescent="0.25">
      <c r="A4" s="193"/>
      <c r="B4" s="196"/>
      <c r="C4" s="172"/>
      <c r="D4" s="172"/>
      <c r="E4" s="14" t="s">
        <v>8</v>
      </c>
      <c r="F4" s="14" t="s">
        <v>4</v>
      </c>
      <c r="G4" s="1" t="s">
        <v>5</v>
      </c>
      <c r="H4" s="1" t="s">
        <v>6</v>
      </c>
      <c r="I4" s="1" t="s">
        <v>23</v>
      </c>
      <c r="J4" s="1" t="s">
        <v>7</v>
      </c>
      <c r="K4" s="1" t="s">
        <v>8</v>
      </c>
      <c r="L4" s="1" t="s">
        <v>4</v>
      </c>
      <c r="M4" s="1" t="s">
        <v>5</v>
      </c>
      <c r="N4" s="1" t="s">
        <v>6</v>
      </c>
      <c r="O4" s="1" t="s">
        <v>23</v>
      </c>
      <c r="P4" s="1" t="s">
        <v>7</v>
      </c>
      <c r="Q4" s="172"/>
      <c r="R4" s="172"/>
      <c r="S4" s="172"/>
      <c r="T4" s="172"/>
      <c r="U4" s="172"/>
      <c r="V4" s="172"/>
      <c r="W4" s="172"/>
      <c r="X4" s="172"/>
      <c r="Y4" s="163"/>
      <c r="Z4" s="163"/>
    </row>
    <row r="5" spans="1:26" x14ac:dyDescent="0.25">
      <c r="A5" s="1"/>
      <c r="B5" s="45">
        <v>1</v>
      </c>
      <c r="C5" s="1">
        <v>2</v>
      </c>
      <c r="D5" s="1"/>
      <c r="E5" s="1">
        <v>3</v>
      </c>
      <c r="F5" s="1">
        <v>4</v>
      </c>
      <c r="G5" s="1">
        <v>5</v>
      </c>
      <c r="H5" s="1">
        <v>6</v>
      </c>
      <c r="I5" s="1">
        <v>7</v>
      </c>
      <c r="J5" s="1">
        <v>8</v>
      </c>
      <c r="K5" s="1">
        <v>9</v>
      </c>
      <c r="L5" s="1">
        <v>10</v>
      </c>
      <c r="M5" s="1">
        <v>11</v>
      </c>
      <c r="N5" s="1">
        <v>12</v>
      </c>
      <c r="O5" s="1">
        <v>13</v>
      </c>
      <c r="P5" s="1">
        <v>14</v>
      </c>
      <c r="Q5" s="1">
        <v>15</v>
      </c>
      <c r="R5" s="1">
        <v>16</v>
      </c>
      <c r="S5" s="1">
        <v>17</v>
      </c>
      <c r="T5" s="1">
        <v>18</v>
      </c>
      <c r="U5" s="1">
        <v>19</v>
      </c>
      <c r="V5" s="14">
        <v>20</v>
      </c>
      <c r="W5" s="1">
        <v>21</v>
      </c>
      <c r="X5" s="1">
        <v>22</v>
      </c>
      <c r="Y5" s="1">
        <v>23</v>
      </c>
      <c r="Z5" s="1"/>
    </row>
    <row r="6" spans="1:26" ht="22.5" customHeight="1" x14ac:dyDescent="0.25">
      <c r="A6" s="105"/>
      <c r="B6" s="48"/>
      <c r="C6" s="2"/>
      <c r="D6" s="2"/>
      <c r="E6" s="180" t="s">
        <v>230</v>
      </c>
      <c r="F6" s="181"/>
      <c r="G6" s="181"/>
      <c r="H6" s="181"/>
      <c r="I6" s="181"/>
      <c r="J6" s="181"/>
      <c r="K6" s="181"/>
      <c r="L6" s="181"/>
      <c r="M6" s="181"/>
      <c r="N6" s="181"/>
      <c r="O6" s="181"/>
      <c r="P6" s="181"/>
      <c r="Q6" s="181"/>
      <c r="R6" s="181"/>
      <c r="S6" s="181"/>
      <c r="T6" s="181"/>
      <c r="U6" s="181"/>
      <c r="V6" s="182"/>
      <c r="W6" s="2"/>
      <c r="X6" s="2"/>
      <c r="Y6" s="2"/>
      <c r="Z6" s="2"/>
    </row>
    <row r="7" spans="1:26" ht="205.5" customHeight="1" x14ac:dyDescent="0.25">
      <c r="A7" s="47">
        <v>1</v>
      </c>
      <c r="B7" s="60">
        <v>1</v>
      </c>
      <c r="C7" s="28" t="s">
        <v>150</v>
      </c>
      <c r="D7" s="28" t="s">
        <v>185</v>
      </c>
      <c r="E7" s="33">
        <v>662.44200000000001</v>
      </c>
      <c r="F7" s="33">
        <v>265.75</v>
      </c>
      <c r="G7" s="33">
        <v>396.61</v>
      </c>
      <c r="H7" s="33"/>
      <c r="I7" s="135"/>
      <c r="J7" s="135"/>
      <c r="K7" s="135">
        <v>257</v>
      </c>
      <c r="L7" s="135"/>
      <c r="M7" s="135"/>
      <c r="N7" s="135"/>
      <c r="O7" s="135"/>
      <c r="P7" s="135"/>
      <c r="Q7" s="135">
        <v>126</v>
      </c>
      <c r="R7" s="135">
        <v>5</v>
      </c>
      <c r="S7" s="28" t="s">
        <v>93</v>
      </c>
      <c r="T7" s="28" t="s">
        <v>386</v>
      </c>
      <c r="U7" s="35" t="s">
        <v>238</v>
      </c>
      <c r="V7" s="28" t="s">
        <v>485</v>
      </c>
      <c r="W7" s="28" t="s">
        <v>84</v>
      </c>
      <c r="X7" s="28" t="s">
        <v>236</v>
      </c>
      <c r="Y7" s="28" t="s">
        <v>242</v>
      </c>
      <c r="Z7" s="117">
        <v>45580</v>
      </c>
    </row>
    <row r="8" spans="1:26" ht="216.75" customHeight="1" x14ac:dyDescent="0.25">
      <c r="A8" s="47">
        <v>2</v>
      </c>
      <c r="B8" s="60">
        <v>2</v>
      </c>
      <c r="C8" s="28" t="s">
        <v>149</v>
      </c>
      <c r="D8" s="28" t="s">
        <v>185</v>
      </c>
      <c r="E8" s="33">
        <v>209</v>
      </c>
      <c r="F8" s="33">
        <v>209</v>
      </c>
      <c r="G8" s="33"/>
      <c r="H8" s="33"/>
      <c r="I8" s="135"/>
      <c r="J8" s="135"/>
      <c r="K8" s="135">
        <v>127</v>
      </c>
      <c r="L8" s="135">
        <v>127</v>
      </c>
      <c r="M8" s="135"/>
      <c r="N8" s="135"/>
      <c r="O8" s="135"/>
      <c r="P8" s="135"/>
      <c r="Q8" s="135">
        <v>60</v>
      </c>
      <c r="R8" s="135">
        <v>14</v>
      </c>
      <c r="S8" s="33" t="s">
        <v>117</v>
      </c>
      <c r="T8" s="28" t="s">
        <v>92</v>
      </c>
      <c r="U8" s="28" t="s">
        <v>250</v>
      </c>
      <c r="V8" s="28" t="s">
        <v>486</v>
      </c>
      <c r="W8" s="33"/>
      <c r="X8" s="33" t="s">
        <v>236</v>
      </c>
      <c r="Y8" s="35" t="s">
        <v>243</v>
      </c>
      <c r="Z8" s="117">
        <v>45580</v>
      </c>
    </row>
    <row r="9" spans="1:26" ht="15" customHeight="1" x14ac:dyDescent="0.25">
      <c r="A9" s="241">
        <v>3</v>
      </c>
      <c r="B9" s="173">
        <v>3</v>
      </c>
      <c r="C9" s="156" t="s">
        <v>121</v>
      </c>
      <c r="D9" s="156" t="s">
        <v>185</v>
      </c>
      <c r="E9" s="200">
        <v>1879.5</v>
      </c>
      <c r="F9" s="200">
        <v>1879.5</v>
      </c>
      <c r="G9" s="197">
        <v>0</v>
      </c>
      <c r="H9" s="197">
        <v>0</v>
      </c>
      <c r="I9" s="197">
        <v>0</v>
      </c>
      <c r="J9" s="197">
        <v>0</v>
      </c>
      <c r="K9" s="197">
        <v>410</v>
      </c>
      <c r="L9" s="197">
        <v>410</v>
      </c>
      <c r="M9" s="197">
        <v>0</v>
      </c>
      <c r="N9" s="197">
        <v>0</v>
      </c>
      <c r="O9" s="197">
        <v>0</v>
      </c>
      <c r="P9" s="197">
        <v>0</v>
      </c>
      <c r="Q9" s="197">
        <v>570</v>
      </c>
      <c r="R9" s="197">
        <v>108</v>
      </c>
      <c r="S9" s="197" t="s">
        <v>231</v>
      </c>
      <c r="T9" s="156" t="s">
        <v>89</v>
      </c>
      <c r="U9" s="156" t="s">
        <v>33</v>
      </c>
      <c r="V9" s="156" t="s">
        <v>381</v>
      </c>
      <c r="W9" s="206" t="s">
        <v>472</v>
      </c>
      <c r="X9" s="156" t="s">
        <v>236</v>
      </c>
      <c r="Y9" s="179" t="s">
        <v>244</v>
      </c>
      <c r="Z9" s="179" t="s">
        <v>256</v>
      </c>
    </row>
    <row r="10" spans="1:26" x14ac:dyDescent="0.25">
      <c r="A10" s="241"/>
      <c r="B10" s="174"/>
      <c r="C10" s="157"/>
      <c r="D10" s="157"/>
      <c r="E10" s="201"/>
      <c r="F10" s="201"/>
      <c r="G10" s="198"/>
      <c r="H10" s="198"/>
      <c r="I10" s="198"/>
      <c r="J10" s="198"/>
      <c r="K10" s="198"/>
      <c r="L10" s="198"/>
      <c r="M10" s="198"/>
      <c r="N10" s="198"/>
      <c r="O10" s="198"/>
      <c r="P10" s="198"/>
      <c r="Q10" s="198"/>
      <c r="R10" s="198"/>
      <c r="S10" s="198"/>
      <c r="T10" s="157"/>
      <c r="U10" s="157"/>
      <c r="V10" s="157"/>
      <c r="W10" s="207"/>
      <c r="X10" s="157"/>
      <c r="Y10" s="179"/>
      <c r="Z10" s="179"/>
    </row>
    <row r="11" spans="1:26" x14ac:dyDescent="0.25">
      <c r="A11" s="241"/>
      <c r="B11" s="174"/>
      <c r="C11" s="157"/>
      <c r="D11" s="157"/>
      <c r="E11" s="201"/>
      <c r="F11" s="201"/>
      <c r="G11" s="198"/>
      <c r="H11" s="198"/>
      <c r="I11" s="198"/>
      <c r="J11" s="198"/>
      <c r="K11" s="198"/>
      <c r="L11" s="198"/>
      <c r="M11" s="198"/>
      <c r="N11" s="198"/>
      <c r="O11" s="198"/>
      <c r="P11" s="198"/>
      <c r="Q11" s="198"/>
      <c r="R11" s="198"/>
      <c r="S11" s="198"/>
      <c r="T11" s="157"/>
      <c r="U11" s="157"/>
      <c r="V11" s="157"/>
      <c r="W11" s="207"/>
      <c r="X11" s="157"/>
      <c r="Y11" s="179"/>
      <c r="Z11" s="179"/>
    </row>
    <row r="12" spans="1:26" x14ac:dyDescent="0.25">
      <c r="A12" s="241"/>
      <c r="B12" s="174"/>
      <c r="C12" s="157"/>
      <c r="D12" s="157"/>
      <c r="E12" s="201"/>
      <c r="F12" s="201"/>
      <c r="G12" s="198"/>
      <c r="H12" s="198"/>
      <c r="I12" s="198"/>
      <c r="J12" s="198"/>
      <c r="K12" s="198"/>
      <c r="L12" s="198"/>
      <c r="M12" s="198"/>
      <c r="N12" s="198"/>
      <c r="O12" s="198"/>
      <c r="P12" s="198"/>
      <c r="Q12" s="198"/>
      <c r="R12" s="198"/>
      <c r="S12" s="198"/>
      <c r="T12" s="157"/>
      <c r="U12" s="157"/>
      <c r="V12" s="157"/>
      <c r="W12" s="207"/>
      <c r="X12" s="157"/>
      <c r="Y12" s="179"/>
      <c r="Z12" s="179"/>
    </row>
    <row r="13" spans="1:26" x14ac:dyDescent="0.25">
      <c r="A13" s="241"/>
      <c r="B13" s="174"/>
      <c r="C13" s="157"/>
      <c r="D13" s="157"/>
      <c r="E13" s="201"/>
      <c r="F13" s="201"/>
      <c r="G13" s="198"/>
      <c r="H13" s="198"/>
      <c r="I13" s="198"/>
      <c r="J13" s="198"/>
      <c r="K13" s="198"/>
      <c r="L13" s="198"/>
      <c r="M13" s="198"/>
      <c r="N13" s="198"/>
      <c r="O13" s="198"/>
      <c r="P13" s="198"/>
      <c r="Q13" s="198"/>
      <c r="R13" s="198"/>
      <c r="S13" s="198"/>
      <c r="T13" s="157"/>
      <c r="U13" s="157"/>
      <c r="V13" s="157"/>
      <c r="W13" s="207"/>
      <c r="X13" s="157"/>
      <c r="Y13" s="179"/>
      <c r="Z13" s="179"/>
    </row>
    <row r="14" spans="1:26" x14ac:dyDescent="0.25">
      <c r="A14" s="241"/>
      <c r="B14" s="174"/>
      <c r="C14" s="157"/>
      <c r="D14" s="157"/>
      <c r="E14" s="201"/>
      <c r="F14" s="201"/>
      <c r="G14" s="198"/>
      <c r="H14" s="198"/>
      <c r="I14" s="198"/>
      <c r="J14" s="198"/>
      <c r="K14" s="198"/>
      <c r="L14" s="198"/>
      <c r="M14" s="198"/>
      <c r="N14" s="198"/>
      <c r="O14" s="198"/>
      <c r="P14" s="198"/>
      <c r="Q14" s="198"/>
      <c r="R14" s="198"/>
      <c r="S14" s="198"/>
      <c r="T14" s="157"/>
      <c r="U14" s="157"/>
      <c r="V14" s="157"/>
      <c r="W14" s="207"/>
      <c r="X14" s="157"/>
      <c r="Y14" s="179"/>
      <c r="Z14" s="179"/>
    </row>
    <row r="15" spans="1:26" ht="192" customHeight="1" x14ac:dyDescent="0.25">
      <c r="A15" s="241"/>
      <c r="B15" s="175"/>
      <c r="C15" s="158"/>
      <c r="D15" s="158"/>
      <c r="E15" s="202"/>
      <c r="F15" s="202"/>
      <c r="G15" s="199"/>
      <c r="H15" s="199"/>
      <c r="I15" s="199"/>
      <c r="J15" s="199"/>
      <c r="K15" s="199"/>
      <c r="L15" s="199"/>
      <c r="M15" s="199"/>
      <c r="N15" s="199"/>
      <c r="O15" s="199"/>
      <c r="P15" s="199"/>
      <c r="Q15" s="199"/>
      <c r="R15" s="199"/>
      <c r="S15" s="199"/>
      <c r="T15" s="158"/>
      <c r="U15" s="158"/>
      <c r="V15" s="158"/>
      <c r="W15" s="208"/>
      <c r="X15" s="158"/>
      <c r="Y15" s="179"/>
      <c r="Z15" s="179"/>
    </row>
    <row r="16" spans="1:26" ht="15" customHeight="1" x14ac:dyDescent="0.25">
      <c r="A16" s="241">
        <v>4</v>
      </c>
      <c r="B16" s="173">
        <v>4</v>
      </c>
      <c r="C16" s="156" t="s">
        <v>122</v>
      </c>
      <c r="D16" s="156" t="s">
        <v>185</v>
      </c>
      <c r="E16" s="203">
        <v>1731</v>
      </c>
      <c r="F16" s="197">
        <v>531</v>
      </c>
      <c r="G16" s="197">
        <v>1200</v>
      </c>
      <c r="H16" s="197">
        <v>0</v>
      </c>
      <c r="I16" s="197">
        <v>0</v>
      </c>
      <c r="J16" s="197">
        <v>0</v>
      </c>
      <c r="K16" s="197">
        <v>55</v>
      </c>
      <c r="L16" s="197">
        <v>55</v>
      </c>
      <c r="M16" s="197">
        <v>0</v>
      </c>
      <c r="N16" s="197">
        <v>0</v>
      </c>
      <c r="O16" s="197">
        <v>0</v>
      </c>
      <c r="P16" s="197">
        <v>0</v>
      </c>
      <c r="Q16" s="197">
        <v>100</v>
      </c>
      <c r="R16" s="197">
        <v>4</v>
      </c>
      <c r="S16" s="197" t="s">
        <v>61</v>
      </c>
      <c r="T16" s="156" t="s">
        <v>487</v>
      </c>
      <c r="U16" s="156" t="s">
        <v>34</v>
      </c>
      <c r="V16" s="156" t="s">
        <v>384</v>
      </c>
      <c r="W16" s="156" t="s">
        <v>488</v>
      </c>
      <c r="X16" s="156" t="s">
        <v>239</v>
      </c>
      <c r="Y16" s="179" t="s">
        <v>245</v>
      </c>
      <c r="Z16" s="156" t="s">
        <v>256</v>
      </c>
    </row>
    <row r="17" spans="1:26" x14ac:dyDescent="0.25">
      <c r="A17" s="241"/>
      <c r="B17" s="174"/>
      <c r="C17" s="157"/>
      <c r="D17" s="157"/>
      <c r="E17" s="204"/>
      <c r="F17" s="198"/>
      <c r="G17" s="198"/>
      <c r="H17" s="198"/>
      <c r="I17" s="198"/>
      <c r="J17" s="198"/>
      <c r="K17" s="198"/>
      <c r="L17" s="198"/>
      <c r="M17" s="198"/>
      <c r="N17" s="198"/>
      <c r="O17" s="198"/>
      <c r="P17" s="198"/>
      <c r="Q17" s="198"/>
      <c r="R17" s="198"/>
      <c r="S17" s="198"/>
      <c r="T17" s="157"/>
      <c r="U17" s="157"/>
      <c r="V17" s="157"/>
      <c r="W17" s="157"/>
      <c r="X17" s="157"/>
      <c r="Y17" s="179"/>
      <c r="Z17" s="157"/>
    </row>
    <row r="18" spans="1:26" x14ac:dyDescent="0.25">
      <c r="A18" s="241"/>
      <c r="B18" s="174"/>
      <c r="C18" s="157"/>
      <c r="D18" s="157"/>
      <c r="E18" s="204"/>
      <c r="F18" s="198"/>
      <c r="G18" s="198"/>
      <c r="H18" s="198"/>
      <c r="I18" s="198"/>
      <c r="J18" s="198"/>
      <c r="K18" s="198"/>
      <c r="L18" s="198"/>
      <c r="M18" s="198"/>
      <c r="N18" s="198"/>
      <c r="O18" s="198"/>
      <c r="P18" s="198"/>
      <c r="Q18" s="198"/>
      <c r="R18" s="198"/>
      <c r="S18" s="198"/>
      <c r="T18" s="157"/>
      <c r="U18" s="157"/>
      <c r="V18" s="157"/>
      <c r="W18" s="157"/>
      <c r="X18" s="157"/>
      <c r="Y18" s="179"/>
      <c r="Z18" s="157"/>
    </row>
    <row r="19" spans="1:26" x14ac:dyDescent="0.25">
      <c r="A19" s="241"/>
      <c r="B19" s="174"/>
      <c r="C19" s="157"/>
      <c r="D19" s="157"/>
      <c r="E19" s="204"/>
      <c r="F19" s="198"/>
      <c r="G19" s="198"/>
      <c r="H19" s="198"/>
      <c r="I19" s="198"/>
      <c r="J19" s="198"/>
      <c r="K19" s="198"/>
      <c r="L19" s="198"/>
      <c r="M19" s="198"/>
      <c r="N19" s="198"/>
      <c r="O19" s="198"/>
      <c r="P19" s="198"/>
      <c r="Q19" s="198"/>
      <c r="R19" s="198"/>
      <c r="S19" s="198"/>
      <c r="T19" s="157"/>
      <c r="U19" s="157"/>
      <c r="V19" s="157"/>
      <c r="W19" s="157"/>
      <c r="X19" s="157"/>
      <c r="Y19" s="179"/>
      <c r="Z19" s="157"/>
    </row>
    <row r="20" spans="1:26" x14ac:dyDescent="0.25">
      <c r="A20" s="241"/>
      <c r="B20" s="174"/>
      <c r="C20" s="157"/>
      <c r="D20" s="157"/>
      <c r="E20" s="204"/>
      <c r="F20" s="198"/>
      <c r="G20" s="198"/>
      <c r="H20" s="198"/>
      <c r="I20" s="198"/>
      <c r="J20" s="198"/>
      <c r="K20" s="198"/>
      <c r="L20" s="198"/>
      <c r="M20" s="198"/>
      <c r="N20" s="198"/>
      <c r="O20" s="198"/>
      <c r="P20" s="198"/>
      <c r="Q20" s="198"/>
      <c r="R20" s="198"/>
      <c r="S20" s="198"/>
      <c r="T20" s="157"/>
      <c r="U20" s="157"/>
      <c r="V20" s="157"/>
      <c r="W20" s="157"/>
      <c r="X20" s="157"/>
      <c r="Y20" s="179"/>
      <c r="Z20" s="157"/>
    </row>
    <row r="21" spans="1:26" x14ac:dyDescent="0.25">
      <c r="A21" s="241"/>
      <c r="B21" s="174"/>
      <c r="C21" s="157"/>
      <c r="D21" s="157"/>
      <c r="E21" s="204"/>
      <c r="F21" s="198"/>
      <c r="G21" s="198"/>
      <c r="H21" s="198"/>
      <c r="I21" s="198"/>
      <c r="J21" s="198"/>
      <c r="K21" s="198"/>
      <c r="L21" s="198"/>
      <c r="M21" s="198"/>
      <c r="N21" s="198"/>
      <c r="O21" s="198"/>
      <c r="P21" s="198"/>
      <c r="Q21" s="198"/>
      <c r="R21" s="198"/>
      <c r="S21" s="198"/>
      <c r="T21" s="157"/>
      <c r="U21" s="157"/>
      <c r="V21" s="157"/>
      <c r="W21" s="157"/>
      <c r="X21" s="157"/>
      <c r="Y21" s="179"/>
      <c r="Z21" s="157"/>
    </row>
    <row r="22" spans="1:26" x14ac:dyDescent="0.25">
      <c r="A22" s="241"/>
      <c r="B22" s="174"/>
      <c r="C22" s="157"/>
      <c r="D22" s="157"/>
      <c r="E22" s="204"/>
      <c r="F22" s="198"/>
      <c r="G22" s="198"/>
      <c r="H22" s="198"/>
      <c r="I22" s="198"/>
      <c r="J22" s="198"/>
      <c r="K22" s="198"/>
      <c r="L22" s="198"/>
      <c r="M22" s="198"/>
      <c r="N22" s="198"/>
      <c r="O22" s="198"/>
      <c r="P22" s="198"/>
      <c r="Q22" s="198"/>
      <c r="R22" s="198"/>
      <c r="S22" s="198"/>
      <c r="T22" s="157"/>
      <c r="U22" s="157"/>
      <c r="V22" s="157"/>
      <c r="W22" s="157"/>
      <c r="X22" s="157"/>
      <c r="Y22" s="179"/>
      <c r="Z22" s="157"/>
    </row>
    <row r="23" spans="1:26" x14ac:dyDescent="0.25">
      <c r="A23" s="241"/>
      <c r="B23" s="174"/>
      <c r="C23" s="157"/>
      <c r="D23" s="157"/>
      <c r="E23" s="204"/>
      <c r="F23" s="198"/>
      <c r="G23" s="198"/>
      <c r="H23" s="198"/>
      <c r="I23" s="198"/>
      <c r="J23" s="198"/>
      <c r="K23" s="198"/>
      <c r="L23" s="198"/>
      <c r="M23" s="198"/>
      <c r="N23" s="198"/>
      <c r="O23" s="198"/>
      <c r="P23" s="198"/>
      <c r="Q23" s="198"/>
      <c r="R23" s="198"/>
      <c r="S23" s="198"/>
      <c r="T23" s="157"/>
      <c r="U23" s="157"/>
      <c r="V23" s="157"/>
      <c r="W23" s="157"/>
      <c r="X23" s="157"/>
      <c r="Y23" s="179"/>
      <c r="Z23" s="157"/>
    </row>
    <row r="24" spans="1:26" ht="144" customHeight="1" x14ac:dyDescent="0.25">
      <c r="A24" s="241"/>
      <c r="B24" s="175"/>
      <c r="C24" s="158"/>
      <c r="D24" s="158"/>
      <c r="E24" s="205"/>
      <c r="F24" s="199"/>
      <c r="G24" s="199"/>
      <c r="H24" s="199"/>
      <c r="I24" s="199"/>
      <c r="J24" s="199"/>
      <c r="K24" s="199"/>
      <c r="L24" s="199"/>
      <c r="M24" s="199"/>
      <c r="N24" s="199"/>
      <c r="O24" s="199"/>
      <c r="P24" s="199"/>
      <c r="Q24" s="199"/>
      <c r="R24" s="199"/>
      <c r="S24" s="199"/>
      <c r="T24" s="158"/>
      <c r="U24" s="158"/>
      <c r="V24" s="158"/>
      <c r="W24" s="158"/>
      <c r="X24" s="158"/>
      <c r="Y24" s="179"/>
      <c r="Z24" s="157"/>
    </row>
    <row r="25" spans="1:26" ht="15" customHeight="1" x14ac:dyDescent="0.25">
      <c r="A25" s="241">
        <v>5</v>
      </c>
      <c r="B25" s="173">
        <v>5</v>
      </c>
      <c r="C25" s="156" t="s">
        <v>123</v>
      </c>
      <c r="D25" s="156" t="s">
        <v>185</v>
      </c>
      <c r="E25" s="203">
        <v>1719</v>
      </c>
      <c r="F25" s="197">
        <v>679</v>
      </c>
      <c r="G25" s="197">
        <v>1040</v>
      </c>
      <c r="H25" s="197">
        <v>10</v>
      </c>
      <c r="I25" s="197">
        <v>0</v>
      </c>
      <c r="J25" s="197">
        <v>0</v>
      </c>
      <c r="K25" s="203">
        <v>1105.5999999999999</v>
      </c>
      <c r="L25" s="203">
        <v>1105.5999999999999</v>
      </c>
      <c r="M25" s="197">
        <v>0</v>
      </c>
      <c r="N25" s="197">
        <v>0</v>
      </c>
      <c r="O25" s="197">
        <v>0</v>
      </c>
      <c r="P25" s="197">
        <v>0</v>
      </c>
      <c r="Q25" s="197">
        <v>236</v>
      </c>
      <c r="R25" s="197">
        <v>122</v>
      </c>
      <c r="S25" s="197" t="s">
        <v>63</v>
      </c>
      <c r="T25" s="156" t="s">
        <v>489</v>
      </c>
      <c r="U25" s="156" t="s">
        <v>90</v>
      </c>
      <c r="V25" s="156" t="s">
        <v>490</v>
      </c>
      <c r="W25" s="156" t="s">
        <v>491</v>
      </c>
      <c r="X25" s="156" t="s">
        <v>240</v>
      </c>
      <c r="Y25" s="179"/>
      <c r="Z25" s="206" t="s">
        <v>492</v>
      </c>
    </row>
    <row r="26" spans="1:26" x14ac:dyDescent="0.25">
      <c r="A26" s="241"/>
      <c r="B26" s="174"/>
      <c r="C26" s="157"/>
      <c r="D26" s="157"/>
      <c r="E26" s="204"/>
      <c r="F26" s="198"/>
      <c r="G26" s="198"/>
      <c r="H26" s="198"/>
      <c r="I26" s="198"/>
      <c r="J26" s="198"/>
      <c r="K26" s="204"/>
      <c r="L26" s="204"/>
      <c r="M26" s="198"/>
      <c r="N26" s="198"/>
      <c r="O26" s="198"/>
      <c r="P26" s="198"/>
      <c r="Q26" s="198"/>
      <c r="R26" s="198"/>
      <c r="S26" s="198"/>
      <c r="T26" s="157"/>
      <c r="U26" s="157"/>
      <c r="V26" s="157"/>
      <c r="W26" s="157"/>
      <c r="X26" s="157"/>
      <c r="Y26" s="179"/>
      <c r="Z26" s="207"/>
    </row>
    <row r="27" spans="1:26" x14ac:dyDescent="0.25">
      <c r="A27" s="241"/>
      <c r="B27" s="174"/>
      <c r="C27" s="157"/>
      <c r="D27" s="157"/>
      <c r="E27" s="204"/>
      <c r="F27" s="198"/>
      <c r="G27" s="198"/>
      <c r="H27" s="198"/>
      <c r="I27" s="198"/>
      <c r="J27" s="198"/>
      <c r="K27" s="204"/>
      <c r="L27" s="204"/>
      <c r="M27" s="198"/>
      <c r="N27" s="198"/>
      <c r="O27" s="198"/>
      <c r="P27" s="198"/>
      <c r="Q27" s="198"/>
      <c r="R27" s="198"/>
      <c r="S27" s="198"/>
      <c r="T27" s="157"/>
      <c r="U27" s="157"/>
      <c r="V27" s="157"/>
      <c r="W27" s="157"/>
      <c r="X27" s="157"/>
      <c r="Y27" s="179"/>
      <c r="Z27" s="207"/>
    </row>
    <row r="28" spans="1:26" x14ac:dyDescent="0.25">
      <c r="A28" s="241"/>
      <c r="B28" s="174"/>
      <c r="C28" s="157"/>
      <c r="D28" s="157"/>
      <c r="E28" s="204"/>
      <c r="F28" s="198"/>
      <c r="G28" s="198"/>
      <c r="H28" s="198"/>
      <c r="I28" s="198"/>
      <c r="J28" s="198"/>
      <c r="K28" s="204"/>
      <c r="L28" s="204"/>
      <c r="M28" s="198"/>
      <c r="N28" s="198"/>
      <c r="O28" s="198"/>
      <c r="P28" s="198"/>
      <c r="Q28" s="198"/>
      <c r="R28" s="198"/>
      <c r="S28" s="198"/>
      <c r="T28" s="157"/>
      <c r="U28" s="157"/>
      <c r="V28" s="157"/>
      <c r="W28" s="157"/>
      <c r="X28" s="157"/>
      <c r="Y28" s="179"/>
      <c r="Z28" s="207"/>
    </row>
    <row r="29" spans="1:26" x14ac:dyDescent="0.25">
      <c r="A29" s="241"/>
      <c r="B29" s="174"/>
      <c r="C29" s="157"/>
      <c r="D29" s="157"/>
      <c r="E29" s="204"/>
      <c r="F29" s="198"/>
      <c r="G29" s="198"/>
      <c r="H29" s="198"/>
      <c r="I29" s="198"/>
      <c r="J29" s="198"/>
      <c r="K29" s="204"/>
      <c r="L29" s="204"/>
      <c r="M29" s="198"/>
      <c r="N29" s="198"/>
      <c r="O29" s="198"/>
      <c r="P29" s="198"/>
      <c r="Q29" s="198"/>
      <c r="R29" s="198"/>
      <c r="S29" s="198"/>
      <c r="T29" s="157"/>
      <c r="U29" s="157"/>
      <c r="V29" s="157"/>
      <c r="W29" s="157"/>
      <c r="X29" s="157"/>
      <c r="Y29" s="179"/>
      <c r="Z29" s="207"/>
    </row>
    <row r="30" spans="1:26" x14ac:dyDescent="0.25">
      <c r="A30" s="241"/>
      <c r="B30" s="174"/>
      <c r="C30" s="157"/>
      <c r="D30" s="157"/>
      <c r="E30" s="204"/>
      <c r="F30" s="198"/>
      <c r="G30" s="198"/>
      <c r="H30" s="198"/>
      <c r="I30" s="198"/>
      <c r="J30" s="198"/>
      <c r="K30" s="204"/>
      <c r="L30" s="204"/>
      <c r="M30" s="198"/>
      <c r="N30" s="198"/>
      <c r="O30" s="198"/>
      <c r="P30" s="198"/>
      <c r="Q30" s="198"/>
      <c r="R30" s="198"/>
      <c r="S30" s="198"/>
      <c r="T30" s="157"/>
      <c r="U30" s="157"/>
      <c r="V30" s="157"/>
      <c r="W30" s="157"/>
      <c r="X30" s="157"/>
      <c r="Y30" s="179"/>
      <c r="Z30" s="207"/>
    </row>
    <row r="31" spans="1:26" x14ac:dyDescent="0.25">
      <c r="A31" s="241"/>
      <c r="B31" s="174"/>
      <c r="C31" s="157"/>
      <c r="D31" s="157"/>
      <c r="E31" s="204"/>
      <c r="F31" s="198"/>
      <c r="G31" s="198"/>
      <c r="H31" s="198"/>
      <c r="I31" s="198"/>
      <c r="J31" s="198"/>
      <c r="K31" s="204"/>
      <c r="L31" s="204"/>
      <c r="M31" s="198"/>
      <c r="N31" s="198"/>
      <c r="O31" s="198"/>
      <c r="P31" s="198"/>
      <c r="Q31" s="198"/>
      <c r="R31" s="198"/>
      <c r="S31" s="198"/>
      <c r="T31" s="157"/>
      <c r="U31" s="157"/>
      <c r="V31" s="157"/>
      <c r="W31" s="157"/>
      <c r="X31" s="157"/>
      <c r="Y31" s="179"/>
      <c r="Z31" s="207"/>
    </row>
    <row r="32" spans="1:26" x14ac:dyDescent="0.25">
      <c r="A32" s="241"/>
      <c r="B32" s="174"/>
      <c r="C32" s="157"/>
      <c r="D32" s="157"/>
      <c r="E32" s="204"/>
      <c r="F32" s="198"/>
      <c r="G32" s="198"/>
      <c r="H32" s="198"/>
      <c r="I32" s="198"/>
      <c r="J32" s="198"/>
      <c r="K32" s="204"/>
      <c r="L32" s="204"/>
      <c r="M32" s="198"/>
      <c r="N32" s="198"/>
      <c r="O32" s="198"/>
      <c r="P32" s="198"/>
      <c r="Q32" s="198"/>
      <c r="R32" s="198"/>
      <c r="S32" s="198"/>
      <c r="T32" s="157"/>
      <c r="U32" s="157"/>
      <c r="V32" s="157"/>
      <c r="W32" s="157"/>
      <c r="X32" s="157"/>
      <c r="Y32" s="179"/>
      <c r="Z32" s="207"/>
    </row>
    <row r="33" spans="1:26" ht="242.25" customHeight="1" x14ac:dyDescent="0.25">
      <c r="A33" s="241"/>
      <c r="B33" s="175"/>
      <c r="C33" s="158"/>
      <c r="D33" s="158"/>
      <c r="E33" s="205"/>
      <c r="F33" s="199"/>
      <c r="G33" s="199"/>
      <c r="H33" s="199"/>
      <c r="I33" s="199"/>
      <c r="J33" s="199"/>
      <c r="K33" s="205"/>
      <c r="L33" s="205"/>
      <c r="M33" s="199"/>
      <c r="N33" s="199"/>
      <c r="O33" s="199"/>
      <c r="P33" s="199"/>
      <c r="Q33" s="199"/>
      <c r="R33" s="199"/>
      <c r="S33" s="199"/>
      <c r="T33" s="158"/>
      <c r="U33" s="158"/>
      <c r="V33" s="158"/>
      <c r="W33" s="158"/>
      <c r="X33" s="158"/>
      <c r="Y33" s="179"/>
      <c r="Z33" s="207"/>
    </row>
    <row r="34" spans="1:26" ht="29.25" customHeight="1" x14ac:dyDescent="0.25">
      <c r="A34" s="241">
        <v>6</v>
      </c>
      <c r="B34" s="173">
        <v>6</v>
      </c>
      <c r="C34" s="156" t="s">
        <v>124</v>
      </c>
      <c r="D34" s="156" t="s">
        <v>185</v>
      </c>
      <c r="E34" s="203">
        <v>1168</v>
      </c>
      <c r="F34" s="197">
        <v>709.6</v>
      </c>
      <c r="G34" s="197">
        <v>458.4</v>
      </c>
      <c r="H34" s="209">
        <v>0</v>
      </c>
      <c r="I34" s="197">
        <v>0</v>
      </c>
      <c r="J34" s="197">
        <v>458.4</v>
      </c>
      <c r="K34" s="197">
        <v>740</v>
      </c>
      <c r="L34" s="197">
        <v>282.3</v>
      </c>
      <c r="M34" s="197">
        <v>0</v>
      </c>
      <c r="N34" s="197">
        <v>0</v>
      </c>
      <c r="O34" s="197">
        <v>0</v>
      </c>
      <c r="P34" s="197">
        <v>458.3</v>
      </c>
      <c r="Q34" s="197">
        <v>208</v>
      </c>
      <c r="R34" s="197">
        <v>25</v>
      </c>
      <c r="S34" s="197" t="s">
        <v>466</v>
      </c>
      <c r="T34" s="156" t="s">
        <v>473</v>
      </c>
      <c r="U34" s="156" t="s">
        <v>38</v>
      </c>
      <c r="V34" s="156" t="s">
        <v>493</v>
      </c>
      <c r="W34" s="156" t="s">
        <v>494</v>
      </c>
      <c r="X34" s="156" t="s">
        <v>239</v>
      </c>
      <c r="Y34" s="179"/>
      <c r="Z34" s="156" t="s">
        <v>492</v>
      </c>
    </row>
    <row r="35" spans="1:26" x14ac:dyDescent="0.25">
      <c r="A35" s="241"/>
      <c r="B35" s="174"/>
      <c r="C35" s="157"/>
      <c r="D35" s="157"/>
      <c r="E35" s="204"/>
      <c r="F35" s="198"/>
      <c r="G35" s="198"/>
      <c r="H35" s="210"/>
      <c r="I35" s="198"/>
      <c r="J35" s="198"/>
      <c r="K35" s="198"/>
      <c r="L35" s="198"/>
      <c r="M35" s="198"/>
      <c r="N35" s="198"/>
      <c r="O35" s="198"/>
      <c r="P35" s="198"/>
      <c r="Q35" s="198"/>
      <c r="R35" s="198"/>
      <c r="S35" s="198"/>
      <c r="T35" s="157"/>
      <c r="U35" s="157"/>
      <c r="V35" s="157"/>
      <c r="W35" s="157"/>
      <c r="X35" s="157"/>
      <c r="Y35" s="183"/>
      <c r="Z35" s="157"/>
    </row>
    <row r="36" spans="1:26" x14ac:dyDescent="0.25">
      <c r="A36" s="241"/>
      <c r="B36" s="174"/>
      <c r="C36" s="157"/>
      <c r="D36" s="157"/>
      <c r="E36" s="204"/>
      <c r="F36" s="198"/>
      <c r="G36" s="198"/>
      <c r="H36" s="210"/>
      <c r="I36" s="198"/>
      <c r="J36" s="198"/>
      <c r="K36" s="198"/>
      <c r="L36" s="198"/>
      <c r="M36" s="198"/>
      <c r="N36" s="198"/>
      <c r="O36" s="198"/>
      <c r="P36" s="198"/>
      <c r="Q36" s="198"/>
      <c r="R36" s="198"/>
      <c r="S36" s="198"/>
      <c r="T36" s="157"/>
      <c r="U36" s="157"/>
      <c r="V36" s="157"/>
      <c r="W36" s="157"/>
      <c r="X36" s="157"/>
      <c r="Y36" s="183"/>
      <c r="Z36" s="157"/>
    </row>
    <row r="37" spans="1:26" x14ac:dyDescent="0.25">
      <c r="A37" s="241"/>
      <c r="B37" s="174"/>
      <c r="C37" s="157"/>
      <c r="D37" s="157"/>
      <c r="E37" s="204"/>
      <c r="F37" s="198"/>
      <c r="G37" s="198"/>
      <c r="H37" s="210"/>
      <c r="I37" s="198"/>
      <c r="J37" s="198"/>
      <c r="K37" s="198"/>
      <c r="L37" s="198"/>
      <c r="M37" s="198"/>
      <c r="N37" s="198"/>
      <c r="O37" s="198"/>
      <c r="P37" s="198"/>
      <c r="Q37" s="198"/>
      <c r="R37" s="198"/>
      <c r="S37" s="198"/>
      <c r="T37" s="157"/>
      <c r="U37" s="157"/>
      <c r="V37" s="157"/>
      <c r="W37" s="157"/>
      <c r="X37" s="157"/>
      <c r="Y37" s="183"/>
      <c r="Z37" s="157"/>
    </row>
    <row r="38" spans="1:26" x14ac:dyDescent="0.25">
      <c r="A38" s="241"/>
      <c r="B38" s="174"/>
      <c r="C38" s="157"/>
      <c r="D38" s="157"/>
      <c r="E38" s="204"/>
      <c r="F38" s="198"/>
      <c r="G38" s="198"/>
      <c r="H38" s="210"/>
      <c r="I38" s="198"/>
      <c r="J38" s="198"/>
      <c r="K38" s="198"/>
      <c r="L38" s="198"/>
      <c r="M38" s="198"/>
      <c r="N38" s="198"/>
      <c r="O38" s="198"/>
      <c r="P38" s="198"/>
      <c r="Q38" s="198"/>
      <c r="R38" s="198"/>
      <c r="S38" s="198"/>
      <c r="T38" s="157"/>
      <c r="U38" s="157"/>
      <c r="V38" s="157"/>
      <c r="W38" s="157"/>
      <c r="X38" s="157"/>
      <c r="Y38" s="183"/>
      <c r="Z38" s="157"/>
    </row>
    <row r="39" spans="1:26" x14ac:dyDescent="0.25">
      <c r="A39" s="241"/>
      <c r="B39" s="174"/>
      <c r="C39" s="157"/>
      <c r="D39" s="157"/>
      <c r="E39" s="204"/>
      <c r="F39" s="198"/>
      <c r="G39" s="198"/>
      <c r="H39" s="210"/>
      <c r="I39" s="198"/>
      <c r="J39" s="198"/>
      <c r="K39" s="198"/>
      <c r="L39" s="198"/>
      <c r="M39" s="198"/>
      <c r="N39" s="198"/>
      <c r="O39" s="198"/>
      <c r="P39" s="198"/>
      <c r="Q39" s="198"/>
      <c r="R39" s="198"/>
      <c r="S39" s="198"/>
      <c r="T39" s="157"/>
      <c r="U39" s="157"/>
      <c r="V39" s="157"/>
      <c r="W39" s="157"/>
      <c r="X39" s="157"/>
      <c r="Y39" s="183"/>
      <c r="Z39" s="157"/>
    </row>
    <row r="40" spans="1:26" x14ac:dyDescent="0.25">
      <c r="A40" s="241"/>
      <c r="B40" s="174"/>
      <c r="C40" s="157"/>
      <c r="D40" s="157"/>
      <c r="E40" s="204"/>
      <c r="F40" s="198"/>
      <c r="G40" s="198"/>
      <c r="H40" s="210"/>
      <c r="I40" s="198"/>
      <c r="J40" s="198"/>
      <c r="K40" s="198"/>
      <c r="L40" s="198"/>
      <c r="M40" s="198"/>
      <c r="N40" s="198"/>
      <c r="O40" s="198"/>
      <c r="P40" s="198"/>
      <c r="Q40" s="198"/>
      <c r="R40" s="198"/>
      <c r="S40" s="198"/>
      <c r="T40" s="157"/>
      <c r="U40" s="157"/>
      <c r="V40" s="157"/>
      <c r="W40" s="157"/>
      <c r="X40" s="157"/>
      <c r="Y40" s="183"/>
      <c r="Z40" s="157"/>
    </row>
    <row r="41" spans="1:26" x14ac:dyDescent="0.25">
      <c r="A41" s="241"/>
      <c r="B41" s="174"/>
      <c r="C41" s="157"/>
      <c r="D41" s="157"/>
      <c r="E41" s="204"/>
      <c r="F41" s="198"/>
      <c r="G41" s="198"/>
      <c r="H41" s="210"/>
      <c r="I41" s="198"/>
      <c r="J41" s="198"/>
      <c r="K41" s="198"/>
      <c r="L41" s="198"/>
      <c r="M41" s="198"/>
      <c r="N41" s="198"/>
      <c r="O41" s="198"/>
      <c r="P41" s="198"/>
      <c r="Q41" s="198"/>
      <c r="R41" s="198"/>
      <c r="S41" s="198"/>
      <c r="T41" s="157"/>
      <c r="U41" s="157"/>
      <c r="V41" s="157"/>
      <c r="W41" s="157"/>
      <c r="X41" s="157"/>
      <c r="Y41" s="183"/>
      <c r="Z41" s="157"/>
    </row>
    <row r="42" spans="1:26" x14ac:dyDescent="0.25">
      <c r="A42" s="241"/>
      <c r="B42" s="174"/>
      <c r="C42" s="157"/>
      <c r="D42" s="157"/>
      <c r="E42" s="204"/>
      <c r="F42" s="198"/>
      <c r="G42" s="198"/>
      <c r="H42" s="210"/>
      <c r="I42" s="198"/>
      <c r="J42" s="198"/>
      <c r="K42" s="198"/>
      <c r="L42" s="198"/>
      <c r="M42" s="198"/>
      <c r="N42" s="198"/>
      <c r="O42" s="198"/>
      <c r="P42" s="198"/>
      <c r="Q42" s="198"/>
      <c r="R42" s="198"/>
      <c r="S42" s="198"/>
      <c r="T42" s="157"/>
      <c r="U42" s="157"/>
      <c r="V42" s="157"/>
      <c r="W42" s="157"/>
      <c r="X42" s="157"/>
      <c r="Y42" s="183"/>
      <c r="Z42" s="157"/>
    </row>
    <row r="43" spans="1:26" ht="189" customHeight="1" x14ac:dyDescent="0.25">
      <c r="A43" s="241"/>
      <c r="B43" s="175"/>
      <c r="C43" s="158"/>
      <c r="D43" s="158"/>
      <c r="E43" s="205"/>
      <c r="F43" s="199"/>
      <c r="G43" s="199"/>
      <c r="H43" s="211"/>
      <c r="I43" s="199"/>
      <c r="J43" s="199"/>
      <c r="K43" s="199"/>
      <c r="L43" s="199"/>
      <c r="M43" s="199"/>
      <c r="N43" s="199"/>
      <c r="O43" s="199"/>
      <c r="P43" s="199"/>
      <c r="Q43" s="199"/>
      <c r="R43" s="199"/>
      <c r="S43" s="199"/>
      <c r="T43" s="158"/>
      <c r="U43" s="158"/>
      <c r="V43" s="158"/>
      <c r="W43" s="158"/>
      <c r="X43" s="158"/>
      <c r="Y43" s="183"/>
      <c r="Z43" s="158"/>
    </row>
    <row r="44" spans="1:26" ht="15" customHeight="1" x14ac:dyDescent="0.25">
      <c r="A44" s="241">
        <v>7</v>
      </c>
      <c r="B44" s="173">
        <v>7</v>
      </c>
      <c r="C44" s="156" t="s">
        <v>595</v>
      </c>
      <c r="D44" s="156" t="s">
        <v>185</v>
      </c>
      <c r="E44" s="212">
        <v>662.78</v>
      </c>
      <c r="F44" s="212">
        <v>662.78</v>
      </c>
      <c r="G44" s="156">
        <v>0</v>
      </c>
      <c r="H44" s="156">
        <v>0</v>
      </c>
      <c r="I44" s="156">
        <v>0</v>
      </c>
      <c r="J44" s="156">
        <v>0</v>
      </c>
      <c r="K44" s="156">
        <v>370</v>
      </c>
      <c r="L44" s="156">
        <v>370</v>
      </c>
      <c r="M44" s="156">
        <v>0</v>
      </c>
      <c r="N44" s="156">
        <v>0</v>
      </c>
      <c r="O44" s="156">
        <v>0</v>
      </c>
      <c r="P44" s="156">
        <v>0</v>
      </c>
      <c r="Q44" s="156">
        <v>150</v>
      </c>
      <c r="R44" s="156">
        <v>20</v>
      </c>
      <c r="S44" s="156" t="s">
        <v>65</v>
      </c>
      <c r="T44" s="156" t="s">
        <v>251</v>
      </c>
      <c r="U44" s="156" t="s">
        <v>39</v>
      </c>
      <c r="V44" s="156" t="s">
        <v>496</v>
      </c>
      <c r="W44" s="156" t="s">
        <v>495</v>
      </c>
      <c r="X44" s="156" t="s">
        <v>236</v>
      </c>
      <c r="Y44" s="179" t="s">
        <v>246</v>
      </c>
      <c r="Z44" s="179" t="s">
        <v>492</v>
      </c>
    </row>
    <row r="45" spans="1:26" x14ac:dyDescent="0.25">
      <c r="A45" s="241"/>
      <c r="B45" s="174"/>
      <c r="C45" s="157"/>
      <c r="D45" s="157"/>
      <c r="E45" s="213"/>
      <c r="F45" s="213"/>
      <c r="G45" s="157"/>
      <c r="H45" s="157"/>
      <c r="I45" s="157"/>
      <c r="J45" s="157"/>
      <c r="K45" s="157"/>
      <c r="L45" s="157"/>
      <c r="M45" s="157"/>
      <c r="N45" s="157"/>
      <c r="O45" s="157"/>
      <c r="P45" s="157"/>
      <c r="Q45" s="157"/>
      <c r="R45" s="157"/>
      <c r="S45" s="157"/>
      <c r="T45" s="157"/>
      <c r="U45" s="157"/>
      <c r="V45" s="157"/>
      <c r="W45" s="157"/>
      <c r="X45" s="157"/>
      <c r="Y45" s="179"/>
      <c r="Z45" s="179"/>
    </row>
    <row r="46" spans="1:26" x14ac:dyDescent="0.25">
      <c r="A46" s="241"/>
      <c r="B46" s="174"/>
      <c r="C46" s="157"/>
      <c r="D46" s="157"/>
      <c r="E46" s="213"/>
      <c r="F46" s="213"/>
      <c r="G46" s="157"/>
      <c r="H46" s="157"/>
      <c r="I46" s="157"/>
      <c r="J46" s="157"/>
      <c r="K46" s="157"/>
      <c r="L46" s="157"/>
      <c r="M46" s="157"/>
      <c r="N46" s="157"/>
      <c r="O46" s="157"/>
      <c r="P46" s="157"/>
      <c r="Q46" s="157"/>
      <c r="R46" s="157"/>
      <c r="S46" s="157"/>
      <c r="T46" s="157"/>
      <c r="U46" s="157"/>
      <c r="V46" s="157"/>
      <c r="W46" s="157"/>
      <c r="X46" s="157"/>
      <c r="Y46" s="179"/>
      <c r="Z46" s="179"/>
    </row>
    <row r="47" spans="1:26" x14ac:dyDescent="0.25">
      <c r="A47" s="241"/>
      <c r="B47" s="174"/>
      <c r="C47" s="157"/>
      <c r="D47" s="157"/>
      <c r="E47" s="213"/>
      <c r="F47" s="213"/>
      <c r="G47" s="157"/>
      <c r="H47" s="157"/>
      <c r="I47" s="157"/>
      <c r="J47" s="157"/>
      <c r="K47" s="157"/>
      <c r="L47" s="157"/>
      <c r="M47" s="157"/>
      <c r="N47" s="157"/>
      <c r="O47" s="157"/>
      <c r="P47" s="157"/>
      <c r="Q47" s="157"/>
      <c r="R47" s="157"/>
      <c r="S47" s="157"/>
      <c r="T47" s="157"/>
      <c r="U47" s="157"/>
      <c r="V47" s="157"/>
      <c r="W47" s="157"/>
      <c r="X47" s="157"/>
      <c r="Y47" s="179"/>
      <c r="Z47" s="179"/>
    </row>
    <row r="48" spans="1:26" x14ac:dyDescent="0.25">
      <c r="A48" s="241"/>
      <c r="B48" s="174"/>
      <c r="C48" s="157"/>
      <c r="D48" s="157"/>
      <c r="E48" s="213"/>
      <c r="F48" s="213"/>
      <c r="G48" s="157"/>
      <c r="H48" s="157"/>
      <c r="I48" s="157"/>
      <c r="J48" s="157"/>
      <c r="K48" s="157"/>
      <c r="L48" s="157"/>
      <c r="M48" s="157"/>
      <c r="N48" s="157"/>
      <c r="O48" s="157"/>
      <c r="P48" s="157"/>
      <c r="Q48" s="157"/>
      <c r="R48" s="157"/>
      <c r="S48" s="157"/>
      <c r="T48" s="157"/>
      <c r="U48" s="157"/>
      <c r="V48" s="157"/>
      <c r="W48" s="157"/>
      <c r="X48" s="157"/>
      <c r="Y48" s="179"/>
      <c r="Z48" s="179"/>
    </row>
    <row r="49" spans="1:26" x14ac:dyDescent="0.25">
      <c r="A49" s="241"/>
      <c r="B49" s="174"/>
      <c r="C49" s="157"/>
      <c r="D49" s="157"/>
      <c r="E49" s="213"/>
      <c r="F49" s="213"/>
      <c r="G49" s="157"/>
      <c r="H49" s="157"/>
      <c r="I49" s="157"/>
      <c r="J49" s="157"/>
      <c r="K49" s="157"/>
      <c r="L49" s="157"/>
      <c r="M49" s="157"/>
      <c r="N49" s="157"/>
      <c r="O49" s="157"/>
      <c r="P49" s="157"/>
      <c r="Q49" s="157"/>
      <c r="R49" s="157"/>
      <c r="S49" s="157"/>
      <c r="T49" s="157"/>
      <c r="U49" s="157"/>
      <c r="V49" s="157"/>
      <c r="W49" s="157"/>
      <c r="X49" s="157"/>
      <c r="Y49" s="179"/>
      <c r="Z49" s="179"/>
    </row>
    <row r="50" spans="1:26" x14ac:dyDescent="0.25">
      <c r="A50" s="241"/>
      <c r="B50" s="174"/>
      <c r="C50" s="157"/>
      <c r="D50" s="157"/>
      <c r="E50" s="213"/>
      <c r="F50" s="213"/>
      <c r="G50" s="157"/>
      <c r="H50" s="157"/>
      <c r="I50" s="157"/>
      <c r="J50" s="157"/>
      <c r="K50" s="157"/>
      <c r="L50" s="157"/>
      <c r="M50" s="157"/>
      <c r="N50" s="157"/>
      <c r="O50" s="157"/>
      <c r="P50" s="157"/>
      <c r="Q50" s="157"/>
      <c r="R50" s="157"/>
      <c r="S50" s="157"/>
      <c r="T50" s="157"/>
      <c r="U50" s="157"/>
      <c r="V50" s="157"/>
      <c r="W50" s="157"/>
      <c r="X50" s="157"/>
      <c r="Y50" s="179"/>
      <c r="Z50" s="179"/>
    </row>
    <row r="51" spans="1:26" x14ac:dyDescent="0.25">
      <c r="A51" s="241"/>
      <c r="B51" s="174"/>
      <c r="C51" s="157"/>
      <c r="D51" s="157"/>
      <c r="E51" s="213"/>
      <c r="F51" s="213"/>
      <c r="G51" s="157"/>
      <c r="H51" s="157"/>
      <c r="I51" s="157"/>
      <c r="J51" s="157"/>
      <c r="K51" s="157"/>
      <c r="L51" s="157"/>
      <c r="M51" s="157"/>
      <c r="N51" s="157"/>
      <c r="O51" s="157"/>
      <c r="P51" s="157"/>
      <c r="Q51" s="157"/>
      <c r="R51" s="157"/>
      <c r="S51" s="157"/>
      <c r="T51" s="157"/>
      <c r="U51" s="157"/>
      <c r="V51" s="157"/>
      <c r="W51" s="157"/>
      <c r="X51" s="157"/>
      <c r="Y51" s="179"/>
      <c r="Z51" s="179"/>
    </row>
    <row r="52" spans="1:26" ht="246" customHeight="1" x14ac:dyDescent="0.25">
      <c r="A52" s="241"/>
      <c r="B52" s="175"/>
      <c r="C52" s="158"/>
      <c r="D52" s="158"/>
      <c r="E52" s="214"/>
      <c r="F52" s="214"/>
      <c r="G52" s="158"/>
      <c r="H52" s="158"/>
      <c r="I52" s="158"/>
      <c r="J52" s="158"/>
      <c r="K52" s="158"/>
      <c r="L52" s="158"/>
      <c r="M52" s="158"/>
      <c r="N52" s="158"/>
      <c r="O52" s="158"/>
      <c r="P52" s="158"/>
      <c r="Q52" s="158"/>
      <c r="R52" s="158"/>
      <c r="S52" s="158"/>
      <c r="T52" s="158"/>
      <c r="U52" s="158"/>
      <c r="V52" s="158"/>
      <c r="W52" s="158"/>
      <c r="X52" s="158"/>
      <c r="Y52" s="179"/>
      <c r="Z52" s="179"/>
    </row>
    <row r="53" spans="1:26" ht="10.5" customHeight="1" x14ac:dyDescent="0.25">
      <c r="A53" s="241">
        <v>8</v>
      </c>
      <c r="B53" s="173">
        <v>8</v>
      </c>
      <c r="C53" s="156" t="s">
        <v>125</v>
      </c>
      <c r="D53" s="156" t="s">
        <v>185</v>
      </c>
      <c r="E53" s="156">
        <v>347.2</v>
      </c>
      <c r="F53" s="156">
        <v>0</v>
      </c>
      <c r="G53" s="156">
        <v>60</v>
      </c>
      <c r="H53" s="156">
        <v>0</v>
      </c>
      <c r="I53" s="156">
        <v>20</v>
      </c>
      <c r="J53" s="156">
        <v>0</v>
      </c>
      <c r="K53" s="156">
        <v>271.39999999999998</v>
      </c>
      <c r="L53" s="156">
        <v>249.35</v>
      </c>
      <c r="M53" s="156">
        <v>22.04</v>
      </c>
      <c r="N53" s="156">
        <v>0</v>
      </c>
      <c r="O53" s="156">
        <v>20</v>
      </c>
      <c r="P53" s="156">
        <v>0</v>
      </c>
      <c r="Q53" s="156">
        <v>130</v>
      </c>
      <c r="R53" s="156">
        <v>80</v>
      </c>
      <c r="S53" s="156" t="s">
        <v>67</v>
      </c>
      <c r="T53" s="156" t="s">
        <v>474</v>
      </c>
      <c r="U53" s="156" t="s">
        <v>39</v>
      </c>
      <c r="V53" s="156" t="s">
        <v>497</v>
      </c>
      <c r="W53" s="156" t="s">
        <v>475</v>
      </c>
      <c r="X53" s="156" t="s">
        <v>239</v>
      </c>
      <c r="Y53" s="156" t="s">
        <v>247</v>
      </c>
      <c r="Z53" s="262" t="s">
        <v>492</v>
      </c>
    </row>
    <row r="54" spans="1:26" hidden="1" x14ac:dyDescent="0.25">
      <c r="A54" s="241"/>
      <c r="B54" s="174"/>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262"/>
    </row>
    <row r="55" spans="1:26" hidden="1" x14ac:dyDescent="0.25">
      <c r="A55" s="241"/>
      <c r="B55" s="174"/>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262"/>
    </row>
    <row r="56" spans="1:26" hidden="1" x14ac:dyDescent="0.25">
      <c r="A56" s="241"/>
      <c r="B56" s="174"/>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262"/>
    </row>
    <row r="57" spans="1:26" hidden="1" x14ac:dyDescent="0.25">
      <c r="A57" s="241"/>
      <c r="B57" s="174"/>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262"/>
    </row>
    <row r="58" spans="1:26" hidden="1" x14ac:dyDescent="0.25">
      <c r="A58" s="241"/>
      <c r="B58" s="174"/>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262"/>
    </row>
    <row r="59" spans="1:26" hidden="1" x14ac:dyDescent="0.25">
      <c r="A59" s="241"/>
      <c r="B59" s="174"/>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262"/>
    </row>
    <row r="60" spans="1:26" hidden="1" x14ac:dyDescent="0.25">
      <c r="A60" s="241"/>
      <c r="B60" s="174"/>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262"/>
    </row>
    <row r="61" spans="1:26" hidden="1" x14ac:dyDescent="0.25">
      <c r="A61" s="241"/>
      <c r="B61" s="174"/>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262"/>
    </row>
    <row r="62" spans="1:26" ht="277.5" customHeight="1" x14ac:dyDescent="0.25">
      <c r="A62" s="241"/>
      <c r="B62" s="175"/>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262"/>
    </row>
    <row r="63" spans="1:26" ht="15" customHeight="1" x14ac:dyDescent="0.25">
      <c r="A63" s="241">
        <v>9</v>
      </c>
      <c r="B63" s="173">
        <v>9</v>
      </c>
      <c r="C63" s="156" t="s">
        <v>126</v>
      </c>
      <c r="D63" s="156" t="s">
        <v>185</v>
      </c>
      <c r="E63" s="156">
        <f>SUM(F63:G73)</f>
        <v>70</v>
      </c>
      <c r="F63" s="156">
        <v>35</v>
      </c>
      <c r="G63" s="156">
        <v>35</v>
      </c>
      <c r="H63" s="156">
        <v>2.2000000000000002</v>
      </c>
      <c r="I63" s="156">
        <v>35</v>
      </c>
      <c r="J63" s="156">
        <v>0</v>
      </c>
      <c r="K63" s="156">
        <v>109.2</v>
      </c>
      <c r="L63" s="156">
        <v>78.400000000000006</v>
      </c>
      <c r="M63" s="156">
        <v>30.8</v>
      </c>
      <c r="N63" s="217">
        <v>2.2360000000000002</v>
      </c>
      <c r="O63" s="156"/>
      <c r="P63" s="156">
        <v>0</v>
      </c>
      <c r="Q63" s="156">
        <v>20</v>
      </c>
      <c r="R63" s="156">
        <v>21</v>
      </c>
      <c r="S63" s="156" t="s">
        <v>91</v>
      </c>
      <c r="T63" s="156" t="s">
        <v>385</v>
      </c>
      <c r="U63" s="156" t="s">
        <v>42</v>
      </c>
      <c r="V63" s="156" t="s">
        <v>498</v>
      </c>
      <c r="W63" s="156" t="s">
        <v>499</v>
      </c>
      <c r="X63" s="156" t="s">
        <v>236</v>
      </c>
      <c r="Y63" s="156" t="s">
        <v>248</v>
      </c>
      <c r="Z63" s="262" t="s">
        <v>492</v>
      </c>
    </row>
    <row r="64" spans="1:26" x14ac:dyDescent="0.25">
      <c r="A64" s="241"/>
      <c r="B64" s="174"/>
      <c r="C64" s="157"/>
      <c r="D64" s="157"/>
      <c r="E64" s="157"/>
      <c r="F64" s="157"/>
      <c r="G64" s="157"/>
      <c r="H64" s="157"/>
      <c r="I64" s="157"/>
      <c r="J64" s="157"/>
      <c r="K64" s="157"/>
      <c r="L64" s="157"/>
      <c r="M64" s="157"/>
      <c r="N64" s="218"/>
      <c r="O64" s="157"/>
      <c r="P64" s="157"/>
      <c r="Q64" s="157"/>
      <c r="R64" s="157"/>
      <c r="S64" s="157"/>
      <c r="T64" s="157"/>
      <c r="U64" s="157"/>
      <c r="V64" s="215"/>
      <c r="W64" s="215"/>
      <c r="X64" s="157"/>
      <c r="Y64" s="157"/>
      <c r="Z64" s="262"/>
    </row>
    <row r="65" spans="1:26" x14ac:dyDescent="0.25">
      <c r="A65" s="241"/>
      <c r="B65" s="174"/>
      <c r="C65" s="157"/>
      <c r="D65" s="157"/>
      <c r="E65" s="157"/>
      <c r="F65" s="157"/>
      <c r="G65" s="157"/>
      <c r="H65" s="157"/>
      <c r="I65" s="157"/>
      <c r="J65" s="157"/>
      <c r="K65" s="157"/>
      <c r="L65" s="157"/>
      <c r="M65" s="157"/>
      <c r="N65" s="218"/>
      <c r="O65" s="157"/>
      <c r="P65" s="157"/>
      <c r="Q65" s="157"/>
      <c r="R65" s="157"/>
      <c r="S65" s="157"/>
      <c r="T65" s="157"/>
      <c r="U65" s="157"/>
      <c r="V65" s="215"/>
      <c r="W65" s="215"/>
      <c r="X65" s="157"/>
      <c r="Y65" s="157"/>
      <c r="Z65" s="262"/>
    </row>
    <row r="66" spans="1:26" x14ac:dyDescent="0.25">
      <c r="A66" s="241"/>
      <c r="B66" s="174"/>
      <c r="C66" s="157"/>
      <c r="D66" s="157"/>
      <c r="E66" s="157"/>
      <c r="F66" s="157"/>
      <c r="G66" s="157"/>
      <c r="H66" s="157"/>
      <c r="I66" s="157"/>
      <c r="J66" s="157"/>
      <c r="K66" s="157"/>
      <c r="L66" s="157"/>
      <c r="M66" s="157"/>
      <c r="N66" s="218"/>
      <c r="O66" s="157"/>
      <c r="P66" s="157"/>
      <c r="Q66" s="157"/>
      <c r="R66" s="157"/>
      <c r="S66" s="157"/>
      <c r="T66" s="157"/>
      <c r="U66" s="157"/>
      <c r="V66" s="215"/>
      <c r="W66" s="215"/>
      <c r="X66" s="157"/>
      <c r="Y66" s="157"/>
      <c r="Z66" s="262"/>
    </row>
    <row r="67" spans="1:26" x14ac:dyDescent="0.25">
      <c r="A67" s="241"/>
      <c r="B67" s="174"/>
      <c r="C67" s="157"/>
      <c r="D67" s="157"/>
      <c r="E67" s="157"/>
      <c r="F67" s="157"/>
      <c r="G67" s="157"/>
      <c r="H67" s="157"/>
      <c r="I67" s="157"/>
      <c r="J67" s="157"/>
      <c r="K67" s="157"/>
      <c r="L67" s="157"/>
      <c r="M67" s="157"/>
      <c r="N67" s="218"/>
      <c r="O67" s="157"/>
      <c r="P67" s="157"/>
      <c r="Q67" s="157"/>
      <c r="R67" s="157"/>
      <c r="S67" s="157"/>
      <c r="T67" s="157"/>
      <c r="U67" s="157"/>
      <c r="V67" s="215"/>
      <c r="W67" s="215"/>
      <c r="X67" s="157"/>
      <c r="Y67" s="157"/>
      <c r="Z67" s="262"/>
    </row>
    <row r="68" spans="1:26" x14ac:dyDescent="0.25">
      <c r="A68" s="241"/>
      <c r="B68" s="174"/>
      <c r="C68" s="157"/>
      <c r="D68" s="157"/>
      <c r="E68" s="157"/>
      <c r="F68" s="157"/>
      <c r="G68" s="157"/>
      <c r="H68" s="157"/>
      <c r="I68" s="157"/>
      <c r="J68" s="157"/>
      <c r="K68" s="157"/>
      <c r="L68" s="157"/>
      <c r="M68" s="157"/>
      <c r="N68" s="218"/>
      <c r="O68" s="157"/>
      <c r="P68" s="157"/>
      <c r="Q68" s="157"/>
      <c r="R68" s="157"/>
      <c r="S68" s="157"/>
      <c r="T68" s="157"/>
      <c r="U68" s="157"/>
      <c r="V68" s="215"/>
      <c r="W68" s="215"/>
      <c r="X68" s="157"/>
      <c r="Y68" s="157"/>
      <c r="Z68" s="262"/>
    </row>
    <row r="69" spans="1:26" x14ac:dyDescent="0.25">
      <c r="A69" s="241"/>
      <c r="B69" s="174"/>
      <c r="C69" s="157"/>
      <c r="D69" s="157"/>
      <c r="E69" s="157"/>
      <c r="F69" s="157"/>
      <c r="G69" s="157"/>
      <c r="H69" s="157"/>
      <c r="I69" s="157"/>
      <c r="J69" s="157"/>
      <c r="K69" s="157"/>
      <c r="L69" s="157"/>
      <c r="M69" s="157"/>
      <c r="N69" s="218"/>
      <c r="O69" s="157"/>
      <c r="P69" s="157"/>
      <c r="Q69" s="157"/>
      <c r="R69" s="157"/>
      <c r="S69" s="157"/>
      <c r="T69" s="157"/>
      <c r="U69" s="157"/>
      <c r="V69" s="215"/>
      <c r="W69" s="215"/>
      <c r="X69" s="157"/>
      <c r="Y69" s="157"/>
      <c r="Z69" s="262"/>
    </row>
    <row r="70" spans="1:26" x14ac:dyDescent="0.25">
      <c r="A70" s="241"/>
      <c r="B70" s="174"/>
      <c r="C70" s="157"/>
      <c r="D70" s="157"/>
      <c r="E70" s="157"/>
      <c r="F70" s="157"/>
      <c r="G70" s="157"/>
      <c r="H70" s="157"/>
      <c r="I70" s="157"/>
      <c r="J70" s="157"/>
      <c r="K70" s="157"/>
      <c r="L70" s="157"/>
      <c r="M70" s="157"/>
      <c r="N70" s="218"/>
      <c r="O70" s="157"/>
      <c r="P70" s="157"/>
      <c r="Q70" s="157"/>
      <c r="R70" s="157"/>
      <c r="S70" s="157"/>
      <c r="T70" s="157"/>
      <c r="U70" s="157"/>
      <c r="V70" s="215"/>
      <c r="W70" s="215"/>
      <c r="X70" s="157"/>
      <c r="Y70" s="157"/>
      <c r="Z70" s="262"/>
    </row>
    <row r="71" spans="1:26" x14ac:dyDescent="0.25">
      <c r="A71" s="241"/>
      <c r="B71" s="174"/>
      <c r="C71" s="157"/>
      <c r="D71" s="157"/>
      <c r="E71" s="157"/>
      <c r="F71" s="157"/>
      <c r="G71" s="157"/>
      <c r="H71" s="157"/>
      <c r="I71" s="157"/>
      <c r="J71" s="157"/>
      <c r="K71" s="157"/>
      <c r="L71" s="157"/>
      <c r="M71" s="157"/>
      <c r="N71" s="218"/>
      <c r="O71" s="157"/>
      <c r="P71" s="157"/>
      <c r="Q71" s="157"/>
      <c r="R71" s="157"/>
      <c r="S71" s="157"/>
      <c r="T71" s="157"/>
      <c r="U71" s="157"/>
      <c r="V71" s="215"/>
      <c r="W71" s="215"/>
      <c r="X71" s="157"/>
      <c r="Y71" s="157"/>
      <c r="Z71" s="262"/>
    </row>
    <row r="72" spans="1:26" x14ac:dyDescent="0.25">
      <c r="A72" s="241"/>
      <c r="B72" s="174"/>
      <c r="C72" s="157"/>
      <c r="D72" s="157"/>
      <c r="E72" s="157"/>
      <c r="F72" s="157"/>
      <c r="G72" s="157"/>
      <c r="H72" s="157"/>
      <c r="I72" s="157"/>
      <c r="J72" s="157"/>
      <c r="K72" s="157"/>
      <c r="L72" s="157"/>
      <c r="M72" s="157"/>
      <c r="N72" s="218"/>
      <c r="O72" s="157"/>
      <c r="P72" s="157"/>
      <c r="Q72" s="157"/>
      <c r="R72" s="157"/>
      <c r="S72" s="157"/>
      <c r="T72" s="157"/>
      <c r="U72" s="157"/>
      <c r="V72" s="215"/>
      <c r="W72" s="215"/>
      <c r="X72" s="157"/>
      <c r="Y72" s="157"/>
      <c r="Z72" s="262"/>
    </row>
    <row r="73" spans="1:26" ht="253.5" customHeight="1" x14ac:dyDescent="0.25">
      <c r="A73" s="241"/>
      <c r="B73" s="175"/>
      <c r="C73" s="158"/>
      <c r="D73" s="158"/>
      <c r="E73" s="158"/>
      <c r="F73" s="158"/>
      <c r="G73" s="158"/>
      <c r="H73" s="158"/>
      <c r="I73" s="158"/>
      <c r="J73" s="158"/>
      <c r="K73" s="158"/>
      <c r="L73" s="158"/>
      <c r="M73" s="158"/>
      <c r="N73" s="219"/>
      <c r="O73" s="158"/>
      <c r="P73" s="158"/>
      <c r="Q73" s="158"/>
      <c r="R73" s="158"/>
      <c r="S73" s="158"/>
      <c r="T73" s="158"/>
      <c r="U73" s="158"/>
      <c r="V73" s="216"/>
      <c r="W73" s="216"/>
      <c r="X73" s="158"/>
      <c r="Y73" s="158"/>
      <c r="Z73" s="262"/>
    </row>
    <row r="74" spans="1:26" ht="15" customHeight="1" x14ac:dyDescent="0.25">
      <c r="A74" s="183">
        <v>10</v>
      </c>
      <c r="B74" s="173">
        <v>10</v>
      </c>
      <c r="C74" s="156" t="s">
        <v>127</v>
      </c>
      <c r="D74" s="156" t="s">
        <v>185</v>
      </c>
      <c r="E74" s="176">
        <v>4100</v>
      </c>
      <c r="F74" s="176">
        <v>1025</v>
      </c>
      <c r="G74" s="176">
        <v>3075</v>
      </c>
      <c r="H74" s="156">
        <v>0</v>
      </c>
      <c r="I74" s="156">
        <v>0</v>
      </c>
      <c r="J74" s="156">
        <v>0</v>
      </c>
      <c r="K74" s="156">
        <v>0.6</v>
      </c>
      <c r="L74" s="156">
        <v>0.6</v>
      </c>
      <c r="M74" s="156">
        <v>0</v>
      </c>
      <c r="N74" s="156">
        <v>0</v>
      </c>
      <c r="O74" s="156">
        <v>0</v>
      </c>
      <c r="P74" s="156">
        <v>0</v>
      </c>
      <c r="Q74" s="156">
        <v>454</v>
      </c>
      <c r="R74" s="156">
        <v>0</v>
      </c>
      <c r="S74" s="156" t="s">
        <v>312</v>
      </c>
      <c r="T74" s="156" t="s">
        <v>500</v>
      </c>
      <c r="U74" s="156" t="s">
        <v>48</v>
      </c>
      <c r="V74" s="156" t="s">
        <v>501</v>
      </c>
      <c r="W74" s="156" t="s">
        <v>484</v>
      </c>
      <c r="X74" s="156" t="s">
        <v>236</v>
      </c>
      <c r="Y74" s="156" t="s">
        <v>241</v>
      </c>
      <c r="Z74" s="262" t="s">
        <v>492</v>
      </c>
    </row>
    <row r="75" spans="1:26" x14ac:dyDescent="0.25">
      <c r="A75" s="183"/>
      <c r="B75" s="174"/>
      <c r="C75" s="157"/>
      <c r="D75" s="157"/>
      <c r="E75" s="177"/>
      <c r="F75" s="177"/>
      <c r="G75" s="177"/>
      <c r="H75" s="157"/>
      <c r="I75" s="157"/>
      <c r="J75" s="157"/>
      <c r="K75" s="157"/>
      <c r="L75" s="157"/>
      <c r="M75" s="157"/>
      <c r="N75" s="157"/>
      <c r="O75" s="157"/>
      <c r="P75" s="157"/>
      <c r="Q75" s="157"/>
      <c r="R75" s="157"/>
      <c r="S75" s="157"/>
      <c r="T75" s="157"/>
      <c r="U75" s="157"/>
      <c r="V75" s="157"/>
      <c r="W75" s="157"/>
      <c r="X75" s="157"/>
      <c r="Y75" s="157"/>
      <c r="Z75" s="262"/>
    </row>
    <row r="76" spans="1:26" x14ac:dyDescent="0.25">
      <c r="A76" s="183"/>
      <c r="B76" s="174"/>
      <c r="C76" s="157"/>
      <c r="D76" s="157"/>
      <c r="E76" s="177"/>
      <c r="F76" s="177"/>
      <c r="G76" s="177"/>
      <c r="H76" s="157"/>
      <c r="I76" s="157"/>
      <c r="J76" s="157"/>
      <c r="K76" s="157"/>
      <c r="L76" s="157"/>
      <c r="M76" s="157"/>
      <c r="N76" s="157"/>
      <c r="O76" s="157"/>
      <c r="P76" s="157"/>
      <c r="Q76" s="157"/>
      <c r="R76" s="157"/>
      <c r="S76" s="157"/>
      <c r="T76" s="157"/>
      <c r="U76" s="157"/>
      <c r="V76" s="157"/>
      <c r="W76" s="157"/>
      <c r="X76" s="157"/>
      <c r="Y76" s="157"/>
      <c r="Z76" s="262"/>
    </row>
    <row r="77" spans="1:26" x14ac:dyDescent="0.25">
      <c r="A77" s="183"/>
      <c r="B77" s="174"/>
      <c r="C77" s="157"/>
      <c r="D77" s="157"/>
      <c r="E77" s="177"/>
      <c r="F77" s="177"/>
      <c r="G77" s="177"/>
      <c r="H77" s="157"/>
      <c r="I77" s="157"/>
      <c r="J77" s="157"/>
      <c r="K77" s="157"/>
      <c r="L77" s="157"/>
      <c r="M77" s="157"/>
      <c r="N77" s="157"/>
      <c r="O77" s="157"/>
      <c r="P77" s="157"/>
      <c r="Q77" s="157"/>
      <c r="R77" s="157"/>
      <c r="S77" s="157"/>
      <c r="T77" s="157"/>
      <c r="U77" s="157"/>
      <c r="V77" s="157"/>
      <c r="W77" s="157"/>
      <c r="X77" s="157"/>
      <c r="Y77" s="157"/>
      <c r="Z77" s="262"/>
    </row>
    <row r="78" spans="1:26" x14ac:dyDescent="0.25">
      <c r="A78" s="183"/>
      <c r="B78" s="174"/>
      <c r="C78" s="157"/>
      <c r="D78" s="157"/>
      <c r="E78" s="177"/>
      <c r="F78" s="177"/>
      <c r="G78" s="177"/>
      <c r="H78" s="157"/>
      <c r="I78" s="157"/>
      <c r="J78" s="157"/>
      <c r="K78" s="157"/>
      <c r="L78" s="157"/>
      <c r="M78" s="157"/>
      <c r="N78" s="157"/>
      <c r="O78" s="157"/>
      <c r="P78" s="157"/>
      <c r="Q78" s="157"/>
      <c r="R78" s="157"/>
      <c r="S78" s="157"/>
      <c r="T78" s="157"/>
      <c r="U78" s="157"/>
      <c r="V78" s="157"/>
      <c r="W78" s="157"/>
      <c r="X78" s="157"/>
      <c r="Y78" s="157"/>
      <c r="Z78" s="262"/>
    </row>
    <row r="79" spans="1:26" x14ac:dyDescent="0.25">
      <c r="A79" s="183"/>
      <c r="B79" s="174"/>
      <c r="C79" s="157"/>
      <c r="D79" s="157"/>
      <c r="E79" s="177"/>
      <c r="F79" s="177"/>
      <c r="G79" s="177"/>
      <c r="H79" s="157"/>
      <c r="I79" s="157"/>
      <c r="J79" s="157"/>
      <c r="K79" s="157"/>
      <c r="L79" s="157"/>
      <c r="M79" s="157"/>
      <c r="N79" s="157"/>
      <c r="O79" s="157"/>
      <c r="P79" s="157"/>
      <c r="Q79" s="157"/>
      <c r="R79" s="157"/>
      <c r="S79" s="157"/>
      <c r="T79" s="157"/>
      <c r="U79" s="157"/>
      <c r="V79" s="157"/>
      <c r="W79" s="157"/>
      <c r="X79" s="157"/>
      <c r="Y79" s="157"/>
      <c r="Z79" s="262"/>
    </row>
    <row r="80" spans="1:26" x14ac:dyDescent="0.25">
      <c r="A80" s="183"/>
      <c r="B80" s="174"/>
      <c r="C80" s="157"/>
      <c r="D80" s="157"/>
      <c r="E80" s="177"/>
      <c r="F80" s="177"/>
      <c r="G80" s="177"/>
      <c r="H80" s="157"/>
      <c r="I80" s="157"/>
      <c r="J80" s="157"/>
      <c r="K80" s="157"/>
      <c r="L80" s="157"/>
      <c r="M80" s="157"/>
      <c r="N80" s="157"/>
      <c r="O80" s="157"/>
      <c r="P80" s="157"/>
      <c r="Q80" s="157"/>
      <c r="R80" s="157"/>
      <c r="S80" s="157"/>
      <c r="T80" s="157"/>
      <c r="U80" s="157"/>
      <c r="V80" s="157"/>
      <c r="W80" s="157"/>
      <c r="X80" s="157"/>
      <c r="Y80" s="157"/>
      <c r="Z80" s="262"/>
    </row>
    <row r="81" spans="1:26" x14ac:dyDescent="0.25">
      <c r="A81" s="183"/>
      <c r="B81" s="174"/>
      <c r="C81" s="157"/>
      <c r="D81" s="157"/>
      <c r="E81" s="177"/>
      <c r="F81" s="177"/>
      <c r="G81" s="177"/>
      <c r="H81" s="157"/>
      <c r="I81" s="157"/>
      <c r="J81" s="157"/>
      <c r="K81" s="157"/>
      <c r="L81" s="157"/>
      <c r="M81" s="157"/>
      <c r="N81" s="157"/>
      <c r="O81" s="157"/>
      <c r="P81" s="157"/>
      <c r="Q81" s="157"/>
      <c r="R81" s="157"/>
      <c r="S81" s="157"/>
      <c r="T81" s="157"/>
      <c r="U81" s="157"/>
      <c r="V81" s="157"/>
      <c r="W81" s="157"/>
      <c r="X81" s="157"/>
      <c r="Y81" s="157"/>
      <c r="Z81" s="262"/>
    </row>
    <row r="82" spans="1:26" x14ac:dyDescent="0.25">
      <c r="A82" s="183"/>
      <c r="B82" s="174"/>
      <c r="C82" s="157"/>
      <c r="D82" s="157"/>
      <c r="E82" s="177"/>
      <c r="F82" s="177"/>
      <c r="G82" s="177"/>
      <c r="H82" s="157"/>
      <c r="I82" s="157"/>
      <c r="J82" s="157"/>
      <c r="K82" s="157"/>
      <c r="L82" s="157"/>
      <c r="M82" s="157"/>
      <c r="N82" s="157"/>
      <c r="O82" s="157"/>
      <c r="P82" s="157"/>
      <c r="Q82" s="157"/>
      <c r="R82" s="157"/>
      <c r="S82" s="157"/>
      <c r="T82" s="157"/>
      <c r="U82" s="157"/>
      <c r="V82" s="157"/>
      <c r="W82" s="157"/>
      <c r="X82" s="157"/>
      <c r="Y82" s="157"/>
      <c r="Z82" s="262"/>
    </row>
    <row r="83" spans="1:26" x14ac:dyDescent="0.25">
      <c r="A83" s="183"/>
      <c r="B83" s="174"/>
      <c r="C83" s="157"/>
      <c r="D83" s="157"/>
      <c r="E83" s="177"/>
      <c r="F83" s="177"/>
      <c r="G83" s="177"/>
      <c r="H83" s="157"/>
      <c r="I83" s="157"/>
      <c r="J83" s="157"/>
      <c r="K83" s="157"/>
      <c r="L83" s="157"/>
      <c r="M83" s="157"/>
      <c r="N83" s="157"/>
      <c r="O83" s="157"/>
      <c r="P83" s="157"/>
      <c r="Q83" s="157"/>
      <c r="R83" s="157"/>
      <c r="S83" s="157"/>
      <c r="T83" s="157"/>
      <c r="U83" s="157"/>
      <c r="V83" s="157"/>
      <c r="W83" s="157"/>
      <c r="X83" s="157"/>
      <c r="Y83" s="157"/>
      <c r="Z83" s="262"/>
    </row>
    <row r="84" spans="1:26" ht="276.75" customHeight="1" x14ac:dyDescent="0.25">
      <c r="A84" s="183"/>
      <c r="B84" s="175"/>
      <c r="C84" s="158"/>
      <c r="D84" s="158"/>
      <c r="E84" s="178"/>
      <c r="F84" s="178"/>
      <c r="G84" s="178"/>
      <c r="H84" s="158"/>
      <c r="I84" s="158"/>
      <c r="J84" s="158"/>
      <c r="K84" s="158"/>
      <c r="L84" s="158"/>
      <c r="M84" s="158"/>
      <c r="N84" s="158"/>
      <c r="O84" s="158"/>
      <c r="P84" s="158"/>
      <c r="Q84" s="158"/>
      <c r="R84" s="158"/>
      <c r="S84" s="158"/>
      <c r="T84" s="158"/>
      <c r="U84" s="158"/>
      <c r="V84" s="158"/>
      <c r="W84" s="158"/>
      <c r="X84" s="158"/>
      <c r="Y84" s="158"/>
      <c r="Z84" s="262"/>
    </row>
    <row r="85" spans="1:26" ht="15" customHeight="1" x14ac:dyDescent="0.25">
      <c r="A85" s="183">
        <v>11</v>
      </c>
      <c r="B85" s="173">
        <v>11</v>
      </c>
      <c r="C85" s="156" t="s">
        <v>128</v>
      </c>
      <c r="D85" s="156" t="s">
        <v>185</v>
      </c>
      <c r="E85" s="220">
        <v>1608.6</v>
      </c>
      <c r="F85" s="156">
        <v>326.60000000000002</v>
      </c>
      <c r="G85" s="156">
        <v>1282</v>
      </c>
      <c r="H85" s="156">
        <v>0</v>
      </c>
      <c r="I85" s="156">
        <v>1282</v>
      </c>
      <c r="J85" s="156">
        <v>0</v>
      </c>
      <c r="K85" s="220">
        <v>1451.3</v>
      </c>
      <c r="L85" s="156">
        <v>326.60000000000002</v>
      </c>
      <c r="M85" s="220">
        <v>1124.7</v>
      </c>
      <c r="N85" s="156">
        <v>0</v>
      </c>
      <c r="O85" s="156">
        <v>0</v>
      </c>
      <c r="P85" s="156">
        <v>0</v>
      </c>
      <c r="Q85" s="156">
        <v>172</v>
      </c>
      <c r="R85" s="156">
        <v>30</v>
      </c>
      <c r="S85" s="156" t="s">
        <v>110</v>
      </c>
      <c r="T85" s="156" t="s">
        <v>382</v>
      </c>
      <c r="U85" s="156" t="s">
        <v>41</v>
      </c>
      <c r="V85" s="156" t="s">
        <v>383</v>
      </c>
      <c r="W85" s="156" t="s">
        <v>502</v>
      </c>
      <c r="X85" s="156" t="s">
        <v>239</v>
      </c>
      <c r="Y85" s="156" t="s">
        <v>249</v>
      </c>
      <c r="Z85" s="156" t="s">
        <v>492</v>
      </c>
    </row>
    <row r="86" spans="1:26" x14ac:dyDescent="0.25">
      <c r="A86" s="183"/>
      <c r="B86" s="174"/>
      <c r="C86" s="157"/>
      <c r="D86" s="157"/>
      <c r="E86" s="221"/>
      <c r="F86" s="157"/>
      <c r="G86" s="157"/>
      <c r="H86" s="157"/>
      <c r="I86" s="157"/>
      <c r="J86" s="157"/>
      <c r="K86" s="221"/>
      <c r="L86" s="157"/>
      <c r="M86" s="157"/>
      <c r="N86" s="157"/>
      <c r="O86" s="157"/>
      <c r="P86" s="157"/>
      <c r="Q86" s="157"/>
      <c r="R86" s="157"/>
      <c r="S86" s="157"/>
      <c r="T86" s="157"/>
      <c r="U86" s="157"/>
      <c r="V86" s="157"/>
      <c r="W86" s="157"/>
      <c r="X86" s="157"/>
      <c r="Y86" s="157"/>
      <c r="Z86" s="157"/>
    </row>
    <row r="87" spans="1:26" x14ac:dyDescent="0.25">
      <c r="A87" s="183"/>
      <c r="B87" s="174"/>
      <c r="C87" s="157"/>
      <c r="D87" s="157"/>
      <c r="E87" s="221"/>
      <c r="F87" s="157"/>
      <c r="G87" s="157"/>
      <c r="H87" s="157"/>
      <c r="I87" s="157"/>
      <c r="J87" s="157"/>
      <c r="K87" s="221"/>
      <c r="L87" s="157"/>
      <c r="M87" s="157"/>
      <c r="N87" s="157"/>
      <c r="O87" s="157"/>
      <c r="P87" s="157"/>
      <c r="Q87" s="157"/>
      <c r="R87" s="157"/>
      <c r="S87" s="157"/>
      <c r="T87" s="157"/>
      <c r="U87" s="157"/>
      <c r="V87" s="157"/>
      <c r="W87" s="157"/>
      <c r="X87" s="157"/>
      <c r="Y87" s="157"/>
      <c r="Z87" s="157"/>
    </row>
    <row r="88" spans="1:26" x14ac:dyDescent="0.25">
      <c r="A88" s="183"/>
      <c r="B88" s="174"/>
      <c r="C88" s="157"/>
      <c r="D88" s="157"/>
      <c r="E88" s="221"/>
      <c r="F88" s="157"/>
      <c r="G88" s="157"/>
      <c r="H88" s="157"/>
      <c r="I88" s="157"/>
      <c r="J88" s="157"/>
      <c r="K88" s="221"/>
      <c r="L88" s="157"/>
      <c r="M88" s="157"/>
      <c r="N88" s="157"/>
      <c r="O88" s="157"/>
      <c r="P88" s="157"/>
      <c r="Q88" s="157"/>
      <c r="R88" s="157"/>
      <c r="S88" s="157"/>
      <c r="T88" s="157"/>
      <c r="U88" s="157"/>
      <c r="V88" s="157"/>
      <c r="W88" s="157"/>
      <c r="X88" s="157"/>
      <c r="Y88" s="157"/>
      <c r="Z88" s="157"/>
    </row>
    <row r="89" spans="1:26" x14ac:dyDescent="0.25">
      <c r="A89" s="183"/>
      <c r="B89" s="174"/>
      <c r="C89" s="157"/>
      <c r="D89" s="157"/>
      <c r="E89" s="221"/>
      <c r="F89" s="157"/>
      <c r="G89" s="157"/>
      <c r="H89" s="157"/>
      <c r="I89" s="157"/>
      <c r="J89" s="157"/>
      <c r="K89" s="221"/>
      <c r="L89" s="157"/>
      <c r="M89" s="157"/>
      <c r="N89" s="157"/>
      <c r="O89" s="157"/>
      <c r="P89" s="157"/>
      <c r="Q89" s="157"/>
      <c r="R89" s="157"/>
      <c r="S89" s="157"/>
      <c r="T89" s="157"/>
      <c r="U89" s="157"/>
      <c r="V89" s="157"/>
      <c r="W89" s="157"/>
      <c r="X89" s="157"/>
      <c r="Y89" s="157"/>
      <c r="Z89" s="157"/>
    </row>
    <row r="90" spans="1:26" x14ac:dyDescent="0.25">
      <c r="A90" s="183"/>
      <c r="B90" s="174"/>
      <c r="C90" s="157"/>
      <c r="D90" s="157"/>
      <c r="E90" s="221"/>
      <c r="F90" s="157"/>
      <c r="G90" s="157"/>
      <c r="H90" s="157"/>
      <c r="I90" s="157"/>
      <c r="J90" s="157"/>
      <c r="K90" s="221"/>
      <c r="L90" s="157"/>
      <c r="M90" s="157"/>
      <c r="N90" s="157"/>
      <c r="O90" s="157"/>
      <c r="P90" s="157"/>
      <c r="Q90" s="157"/>
      <c r="R90" s="157"/>
      <c r="S90" s="157"/>
      <c r="T90" s="157"/>
      <c r="U90" s="157"/>
      <c r="V90" s="157"/>
      <c r="W90" s="157"/>
      <c r="X90" s="157"/>
      <c r="Y90" s="157"/>
      <c r="Z90" s="157"/>
    </row>
    <row r="91" spans="1:26" x14ac:dyDescent="0.25">
      <c r="A91" s="183"/>
      <c r="B91" s="174"/>
      <c r="C91" s="157"/>
      <c r="D91" s="157"/>
      <c r="E91" s="221"/>
      <c r="F91" s="157"/>
      <c r="G91" s="157"/>
      <c r="H91" s="157"/>
      <c r="I91" s="157"/>
      <c r="J91" s="157"/>
      <c r="K91" s="221"/>
      <c r="L91" s="157"/>
      <c r="M91" s="157"/>
      <c r="N91" s="157"/>
      <c r="O91" s="157"/>
      <c r="P91" s="157"/>
      <c r="Q91" s="157"/>
      <c r="R91" s="157"/>
      <c r="S91" s="157"/>
      <c r="T91" s="157"/>
      <c r="U91" s="157"/>
      <c r="V91" s="157"/>
      <c r="W91" s="157"/>
      <c r="X91" s="157"/>
      <c r="Y91" s="157"/>
      <c r="Z91" s="157"/>
    </row>
    <row r="92" spans="1:26" x14ac:dyDescent="0.25">
      <c r="A92" s="183"/>
      <c r="B92" s="174"/>
      <c r="C92" s="157"/>
      <c r="D92" s="157"/>
      <c r="E92" s="221"/>
      <c r="F92" s="157"/>
      <c r="G92" s="157"/>
      <c r="H92" s="157"/>
      <c r="I92" s="157"/>
      <c r="J92" s="157"/>
      <c r="K92" s="221"/>
      <c r="L92" s="157"/>
      <c r="M92" s="157"/>
      <c r="N92" s="157"/>
      <c r="O92" s="157"/>
      <c r="P92" s="157"/>
      <c r="Q92" s="157"/>
      <c r="R92" s="157"/>
      <c r="S92" s="157"/>
      <c r="T92" s="157"/>
      <c r="U92" s="157"/>
      <c r="V92" s="157"/>
      <c r="W92" s="157"/>
      <c r="X92" s="157"/>
      <c r="Y92" s="157"/>
      <c r="Z92" s="157"/>
    </row>
    <row r="93" spans="1:26" x14ac:dyDescent="0.25">
      <c r="A93" s="183"/>
      <c r="B93" s="174"/>
      <c r="C93" s="157"/>
      <c r="D93" s="157"/>
      <c r="E93" s="221"/>
      <c r="F93" s="157"/>
      <c r="G93" s="157"/>
      <c r="H93" s="157"/>
      <c r="I93" s="157"/>
      <c r="J93" s="157"/>
      <c r="K93" s="221"/>
      <c r="L93" s="157"/>
      <c r="M93" s="157"/>
      <c r="N93" s="157"/>
      <c r="O93" s="157"/>
      <c r="P93" s="157"/>
      <c r="Q93" s="157"/>
      <c r="R93" s="157"/>
      <c r="S93" s="157"/>
      <c r="T93" s="157"/>
      <c r="U93" s="157"/>
      <c r="V93" s="157"/>
      <c r="W93" s="157"/>
      <c r="X93" s="157"/>
      <c r="Y93" s="157"/>
      <c r="Z93" s="157"/>
    </row>
    <row r="94" spans="1:26" x14ac:dyDescent="0.25">
      <c r="A94" s="183"/>
      <c r="B94" s="174"/>
      <c r="C94" s="157"/>
      <c r="D94" s="157"/>
      <c r="E94" s="221"/>
      <c r="F94" s="157"/>
      <c r="G94" s="157"/>
      <c r="H94" s="157"/>
      <c r="I94" s="157"/>
      <c r="J94" s="157"/>
      <c r="K94" s="221"/>
      <c r="L94" s="157"/>
      <c r="M94" s="157"/>
      <c r="N94" s="157"/>
      <c r="O94" s="157"/>
      <c r="P94" s="157"/>
      <c r="Q94" s="157"/>
      <c r="R94" s="157"/>
      <c r="S94" s="157"/>
      <c r="T94" s="157"/>
      <c r="U94" s="157"/>
      <c r="V94" s="157"/>
      <c r="W94" s="157"/>
      <c r="X94" s="157"/>
      <c r="Y94" s="157"/>
      <c r="Z94" s="157"/>
    </row>
    <row r="95" spans="1:26" s="49" customFormat="1" ht="129.75" customHeight="1" x14ac:dyDescent="0.25">
      <c r="A95" s="183"/>
      <c r="B95" s="175"/>
      <c r="C95" s="158"/>
      <c r="D95" s="158"/>
      <c r="E95" s="222"/>
      <c r="F95" s="158"/>
      <c r="G95" s="158"/>
      <c r="H95" s="158"/>
      <c r="I95" s="158"/>
      <c r="J95" s="158"/>
      <c r="K95" s="222"/>
      <c r="L95" s="158"/>
      <c r="M95" s="158"/>
      <c r="N95" s="158"/>
      <c r="O95" s="158"/>
      <c r="P95" s="158"/>
      <c r="Q95" s="158"/>
      <c r="R95" s="158"/>
      <c r="S95" s="158"/>
      <c r="T95" s="158"/>
      <c r="U95" s="158"/>
      <c r="V95" s="158"/>
      <c r="W95" s="158"/>
      <c r="X95" s="158"/>
      <c r="Y95" s="158"/>
      <c r="Z95" s="158"/>
    </row>
    <row r="96" spans="1:26" s="74" customFormat="1" ht="79.5" customHeight="1" x14ac:dyDescent="0.25">
      <c r="A96" s="47">
        <v>12</v>
      </c>
      <c r="B96" s="34">
        <v>12</v>
      </c>
      <c r="C96" s="77" t="s">
        <v>401</v>
      </c>
      <c r="D96" s="77" t="s">
        <v>185</v>
      </c>
      <c r="E96" s="134">
        <v>125</v>
      </c>
      <c r="F96" s="134">
        <v>26.5</v>
      </c>
      <c r="G96" s="134">
        <v>98.5</v>
      </c>
      <c r="H96" s="134"/>
      <c r="I96" s="134"/>
      <c r="J96" s="134"/>
      <c r="K96" s="134">
        <v>32.299999999999997</v>
      </c>
      <c r="L96" s="134"/>
      <c r="M96" s="134"/>
      <c r="N96" s="134"/>
      <c r="O96" s="134"/>
      <c r="P96" s="134"/>
      <c r="Q96" s="134">
        <v>100</v>
      </c>
      <c r="R96" s="134">
        <v>60</v>
      </c>
      <c r="S96" s="134" t="s">
        <v>167</v>
      </c>
      <c r="T96" s="134" t="s">
        <v>402</v>
      </c>
      <c r="U96" s="134" t="s">
        <v>403</v>
      </c>
      <c r="V96" s="134"/>
      <c r="W96" s="134"/>
      <c r="X96" s="77"/>
      <c r="Y96" s="77" t="s">
        <v>404</v>
      </c>
      <c r="Z96" s="77"/>
    </row>
    <row r="97" spans="1:73" s="113" customFormat="1" ht="231" customHeight="1" x14ac:dyDescent="0.25">
      <c r="A97" s="135">
        <v>13</v>
      </c>
      <c r="B97" s="34">
        <v>13</v>
      </c>
      <c r="C97" s="137" t="s">
        <v>436</v>
      </c>
      <c r="D97" s="134" t="s">
        <v>185</v>
      </c>
      <c r="E97" s="134">
        <v>9600</v>
      </c>
      <c r="F97" s="134">
        <v>0</v>
      </c>
      <c r="G97" s="134">
        <v>0</v>
      </c>
      <c r="H97" s="134">
        <v>0</v>
      </c>
      <c r="I97" s="134">
        <v>0</v>
      </c>
      <c r="J97" s="134">
        <v>0</v>
      </c>
      <c r="K97" s="134">
        <v>1360</v>
      </c>
      <c r="L97" s="134">
        <v>0</v>
      </c>
      <c r="M97" s="134">
        <v>0</v>
      </c>
      <c r="N97" s="134">
        <v>0</v>
      </c>
      <c r="O97" s="134">
        <v>0</v>
      </c>
      <c r="P97" s="134">
        <v>0</v>
      </c>
      <c r="Q97" s="134">
        <v>2000</v>
      </c>
      <c r="R97" s="134">
        <v>3</v>
      </c>
      <c r="S97" s="134" t="s">
        <v>200</v>
      </c>
      <c r="T97" s="134"/>
      <c r="U97" s="134" t="s">
        <v>437</v>
      </c>
      <c r="V97" s="137" t="s">
        <v>438</v>
      </c>
      <c r="W97" s="134" t="s">
        <v>439</v>
      </c>
      <c r="X97" s="134"/>
      <c r="Y97" s="134"/>
      <c r="Z97" s="134" t="s">
        <v>435</v>
      </c>
    </row>
    <row r="98" spans="1:73" s="118" customFormat="1" ht="231" customHeight="1" x14ac:dyDescent="0.25">
      <c r="A98" s="135">
        <v>14</v>
      </c>
      <c r="B98" s="34">
        <v>14</v>
      </c>
      <c r="C98" s="134" t="s">
        <v>469</v>
      </c>
      <c r="D98" s="134" t="s">
        <v>185</v>
      </c>
      <c r="E98" s="134">
        <v>813.68</v>
      </c>
      <c r="F98" s="134">
        <v>253.68</v>
      </c>
      <c r="G98" s="134"/>
      <c r="H98" s="134"/>
      <c r="I98" s="134"/>
      <c r="J98" s="134"/>
      <c r="K98" s="134"/>
      <c r="L98" s="134"/>
      <c r="M98" s="134"/>
      <c r="N98" s="134"/>
      <c r="O98" s="134"/>
      <c r="P98" s="134"/>
      <c r="Q98" s="134">
        <v>110</v>
      </c>
      <c r="R98" s="134"/>
      <c r="S98" s="134" t="s">
        <v>165</v>
      </c>
      <c r="T98" s="134" t="s">
        <v>471</v>
      </c>
      <c r="U98" s="134" t="s">
        <v>470</v>
      </c>
      <c r="V98" s="134"/>
      <c r="W98" s="134"/>
      <c r="X98" s="134"/>
      <c r="Y98" s="134"/>
      <c r="Z98" s="138">
        <v>45581</v>
      </c>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row>
    <row r="99" spans="1:73" ht="20.25" customHeight="1" x14ac:dyDescent="0.25">
      <c r="A99" s="7"/>
      <c r="B99" s="18"/>
      <c r="C99" s="7" t="s">
        <v>73</v>
      </c>
      <c r="D99" s="7"/>
      <c r="E99" s="141">
        <f t="shared" ref="E99:R99" si="0">SUM(E7:E98)</f>
        <v>24696.202000000001</v>
      </c>
      <c r="F99" s="141">
        <f t="shared" si="0"/>
        <v>6603.4100000000008</v>
      </c>
      <c r="G99" s="141">
        <f t="shared" si="0"/>
        <v>7645.51</v>
      </c>
      <c r="H99" s="141">
        <f t="shared" si="0"/>
        <v>12.2</v>
      </c>
      <c r="I99" s="141">
        <f t="shared" si="0"/>
        <v>1337</v>
      </c>
      <c r="J99" s="141">
        <f t="shared" si="0"/>
        <v>458.4</v>
      </c>
      <c r="K99" s="141">
        <f t="shared" si="0"/>
        <v>6289.4</v>
      </c>
      <c r="L99" s="141">
        <f t="shared" si="0"/>
        <v>3004.8499999999995</v>
      </c>
      <c r="M99" s="141">
        <f t="shared" si="0"/>
        <v>1177.54</v>
      </c>
      <c r="N99" s="141">
        <f t="shared" si="0"/>
        <v>2.2360000000000002</v>
      </c>
      <c r="O99" s="141">
        <f t="shared" si="0"/>
        <v>20</v>
      </c>
      <c r="P99" s="141">
        <f t="shared" si="0"/>
        <v>458.3</v>
      </c>
      <c r="Q99" s="141">
        <f t="shared" si="0"/>
        <v>4436</v>
      </c>
      <c r="R99" s="141">
        <f t="shared" si="0"/>
        <v>492</v>
      </c>
      <c r="S99" s="141"/>
      <c r="T99" s="141"/>
      <c r="U99" s="141"/>
      <c r="V99" s="142"/>
      <c r="W99" s="141"/>
      <c r="X99" s="7"/>
      <c r="Y99" s="7"/>
      <c r="Z99" s="7"/>
    </row>
    <row r="100" spans="1:73" ht="15" customHeight="1" x14ac:dyDescent="0.25">
      <c r="A100" s="193"/>
      <c r="B100" s="194" t="s">
        <v>1</v>
      </c>
      <c r="C100" s="170" t="s">
        <v>0</v>
      </c>
      <c r="D100" s="170" t="s">
        <v>153</v>
      </c>
      <c r="E100" s="187" t="s">
        <v>9</v>
      </c>
      <c r="F100" s="188"/>
      <c r="G100" s="188"/>
      <c r="H100" s="188"/>
      <c r="I100" s="188"/>
      <c r="J100" s="188"/>
      <c r="K100" s="188"/>
      <c r="L100" s="188"/>
      <c r="M100" s="188"/>
      <c r="N100" s="188"/>
      <c r="O100" s="188"/>
      <c r="P100" s="189"/>
      <c r="Q100" s="187" t="s">
        <v>10</v>
      </c>
      <c r="R100" s="189"/>
      <c r="S100" s="170" t="s">
        <v>60</v>
      </c>
      <c r="T100" s="170" t="s">
        <v>13</v>
      </c>
      <c r="U100" s="170" t="s">
        <v>14</v>
      </c>
      <c r="V100" s="170" t="s">
        <v>15</v>
      </c>
      <c r="W100" s="170" t="s">
        <v>16</v>
      </c>
      <c r="X100" s="170" t="s">
        <v>234</v>
      </c>
      <c r="Y100" s="163" t="s">
        <v>235</v>
      </c>
      <c r="Z100" s="170" t="s">
        <v>156</v>
      </c>
    </row>
    <row r="101" spans="1:73" ht="15" customHeight="1" x14ac:dyDescent="0.25">
      <c r="A101" s="193"/>
      <c r="B101" s="195"/>
      <c r="C101" s="171"/>
      <c r="D101" s="171"/>
      <c r="E101" s="187" t="s">
        <v>2</v>
      </c>
      <c r="F101" s="188"/>
      <c r="G101" s="188"/>
      <c r="H101" s="188"/>
      <c r="I101" s="188"/>
      <c r="J101" s="189"/>
      <c r="K101" s="187" t="s">
        <v>3</v>
      </c>
      <c r="L101" s="188"/>
      <c r="M101" s="188"/>
      <c r="N101" s="188"/>
      <c r="O101" s="188"/>
      <c r="P101" s="189"/>
      <c r="Q101" s="170" t="s">
        <v>11</v>
      </c>
      <c r="R101" s="170" t="s">
        <v>12</v>
      </c>
      <c r="S101" s="171"/>
      <c r="T101" s="171"/>
      <c r="U101" s="171"/>
      <c r="V101" s="171"/>
      <c r="W101" s="171"/>
      <c r="X101" s="171"/>
      <c r="Y101" s="163"/>
      <c r="Z101" s="171"/>
    </row>
    <row r="102" spans="1:73" x14ac:dyDescent="0.25">
      <c r="A102" s="193"/>
      <c r="B102" s="196"/>
      <c r="C102" s="172"/>
      <c r="D102" s="171"/>
      <c r="E102" s="139" t="s">
        <v>8</v>
      </c>
      <c r="F102" s="139" t="s">
        <v>4</v>
      </c>
      <c r="G102" s="140" t="s">
        <v>5</v>
      </c>
      <c r="H102" s="140" t="s">
        <v>6</v>
      </c>
      <c r="I102" s="140" t="s">
        <v>23</v>
      </c>
      <c r="J102" s="140" t="s">
        <v>7</v>
      </c>
      <c r="K102" s="140" t="s">
        <v>8</v>
      </c>
      <c r="L102" s="140" t="s">
        <v>4</v>
      </c>
      <c r="M102" s="140" t="s">
        <v>5</v>
      </c>
      <c r="N102" s="140" t="s">
        <v>6</v>
      </c>
      <c r="O102" s="140" t="s">
        <v>23</v>
      </c>
      <c r="P102" s="140" t="s">
        <v>7</v>
      </c>
      <c r="Q102" s="172"/>
      <c r="R102" s="172"/>
      <c r="S102" s="172"/>
      <c r="T102" s="172"/>
      <c r="U102" s="172"/>
      <c r="V102" s="172"/>
      <c r="W102" s="172"/>
      <c r="X102" s="172"/>
      <c r="Y102" s="163"/>
      <c r="Z102" s="172"/>
    </row>
    <row r="103" spans="1:73" x14ac:dyDescent="0.25">
      <c r="A103" s="1"/>
      <c r="B103" s="45">
        <v>1</v>
      </c>
      <c r="C103" s="1">
        <v>2</v>
      </c>
      <c r="D103" s="172"/>
      <c r="E103" s="140">
        <v>3</v>
      </c>
      <c r="F103" s="140">
        <v>4</v>
      </c>
      <c r="G103" s="140">
        <v>5</v>
      </c>
      <c r="H103" s="140">
        <v>6</v>
      </c>
      <c r="I103" s="140">
        <v>7</v>
      </c>
      <c r="J103" s="140">
        <v>8</v>
      </c>
      <c r="K103" s="140">
        <v>9</v>
      </c>
      <c r="L103" s="140">
        <v>10</v>
      </c>
      <c r="M103" s="140">
        <v>11</v>
      </c>
      <c r="N103" s="140">
        <v>12</v>
      </c>
      <c r="O103" s="140">
        <v>13</v>
      </c>
      <c r="P103" s="140">
        <v>14</v>
      </c>
      <c r="Q103" s="140">
        <v>15</v>
      </c>
      <c r="R103" s="140">
        <v>16</v>
      </c>
      <c r="S103" s="140">
        <v>17</v>
      </c>
      <c r="T103" s="140">
        <v>18</v>
      </c>
      <c r="U103" s="140">
        <v>19</v>
      </c>
      <c r="V103" s="139">
        <v>20</v>
      </c>
      <c r="W103" s="140">
        <v>21</v>
      </c>
      <c r="X103" s="1">
        <v>22</v>
      </c>
      <c r="Y103" s="1">
        <v>23</v>
      </c>
      <c r="Z103" s="108">
        <v>24</v>
      </c>
    </row>
    <row r="104" spans="1:73" x14ac:dyDescent="0.25">
      <c r="A104" s="105"/>
      <c r="B104" s="48"/>
      <c r="C104" s="2"/>
      <c r="D104" s="2"/>
      <c r="E104" s="180" t="s">
        <v>77</v>
      </c>
      <c r="F104" s="181"/>
      <c r="G104" s="181"/>
      <c r="H104" s="181"/>
      <c r="I104" s="181"/>
      <c r="J104" s="181"/>
      <c r="K104" s="181"/>
      <c r="L104" s="181"/>
      <c r="M104" s="181"/>
      <c r="N104" s="181"/>
      <c r="O104" s="181"/>
      <c r="P104" s="181"/>
      <c r="Q104" s="181"/>
      <c r="R104" s="181"/>
      <c r="S104" s="181"/>
      <c r="T104" s="181"/>
      <c r="U104" s="181"/>
      <c r="V104" s="182"/>
      <c r="W104" s="2"/>
      <c r="X104" s="2"/>
      <c r="Y104" s="2"/>
      <c r="Z104" s="2"/>
    </row>
    <row r="105" spans="1:73" ht="15" customHeight="1" x14ac:dyDescent="0.25">
      <c r="A105" s="241" t="s">
        <v>440</v>
      </c>
      <c r="B105" s="173" t="s">
        <v>17</v>
      </c>
      <c r="C105" s="159" t="s">
        <v>129</v>
      </c>
      <c r="D105" s="159" t="s">
        <v>186</v>
      </c>
      <c r="E105" s="176">
        <v>2669</v>
      </c>
      <c r="F105" s="156">
        <v>907</v>
      </c>
      <c r="G105" s="156">
        <v>1762</v>
      </c>
      <c r="H105" s="156">
        <v>0</v>
      </c>
      <c r="I105" s="156">
        <v>0</v>
      </c>
      <c r="J105" s="156">
        <v>0</v>
      </c>
      <c r="K105" s="156">
        <v>1928</v>
      </c>
      <c r="L105" s="156">
        <v>0</v>
      </c>
      <c r="M105" s="156">
        <v>0</v>
      </c>
      <c r="N105" s="156">
        <v>0</v>
      </c>
      <c r="O105" s="156">
        <v>0</v>
      </c>
      <c r="P105" s="156">
        <v>0</v>
      </c>
      <c r="Q105" s="156">
        <v>160</v>
      </c>
      <c r="R105" s="156">
        <v>148</v>
      </c>
      <c r="S105" s="156" t="s">
        <v>62</v>
      </c>
      <c r="T105" s="156" t="s">
        <v>418</v>
      </c>
      <c r="U105" s="156" t="s">
        <v>35</v>
      </c>
      <c r="V105" s="156" t="s">
        <v>58</v>
      </c>
      <c r="W105" s="156" t="s">
        <v>36</v>
      </c>
      <c r="X105" s="159" t="s">
        <v>294</v>
      </c>
      <c r="Y105" s="162" t="s">
        <v>36</v>
      </c>
      <c r="Z105" s="259"/>
    </row>
    <row r="106" spans="1:73" x14ac:dyDescent="0.25">
      <c r="A106" s="241"/>
      <c r="B106" s="174"/>
      <c r="C106" s="160"/>
      <c r="D106" s="160"/>
      <c r="E106" s="177"/>
      <c r="F106" s="157"/>
      <c r="G106" s="157"/>
      <c r="H106" s="157"/>
      <c r="I106" s="157"/>
      <c r="J106" s="157"/>
      <c r="K106" s="157"/>
      <c r="L106" s="157"/>
      <c r="M106" s="157"/>
      <c r="N106" s="157"/>
      <c r="O106" s="157"/>
      <c r="P106" s="157"/>
      <c r="Q106" s="157"/>
      <c r="R106" s="157"/>
      <c r="S106" s="157"/>
      <c r="T106" s="157"/>
      <c r="U106" s="157"/>
      <c r="V106" s="157"/>
      <c r="W106" s="157"/>
      <c r="X106" s="160"/>
      <c r="Y106" s="162"/>
      <c r="Z106" s="260"/>
    </row>
    <row r="107" spans="1:73" x14ac:dyDescent="0.25">
      <c r="A107" s="241"/>
      <c r="B107" s="174"/>
      <c r="C107" s="160"/>
      <c r="D107" s="160"/>
      <c r="E107" s="177"/>
      <c r="F107" s="157"/>
      <c r="G107" s="157"/>
      <c r="H107" s="157"/>
      <c r="I107" s="157"/>
      <c r="J107" s="157"/>
      <c r="K107" s="157"/>
      <c r="L107" s="157"/>
      <c r="M107" s="157"/>
      <c r="N107" s="157"/>
      <c r="O107" s="157"/>
      <c r="P107" s="157"/>
      <c r="Q107" s="157"/>
      <c r="R107" s="157"/>
      <c r="S107" s="157"/>
      <c r="T107" s="157"/>
      <c r="U107" s="157"/>
      <c r="V107" s="157"/>
      <c r="W107" s="157"/>
      <c r="X107" s="160"/>
      <c r="Y107" s="162"/>
      <c r="Z107" s="260"/>
    </row>
    <row r="108" spans="1:73" x14ac:dyDescent="0.25">
      <c r="A108" s="241"/>
      <c r="B108" s="174"/>
      <c r="C108" s="160"/>
      <c r="D108" s="160"/>
      <c r="E108" s="177"/>
      <c r="F108" s="157"/>
      <c r="G108" s="157"/>
      <c r="H108" s="157"/>
      <c r="I108" s="157"/>
      <c r="J108" s="157"/>
      <c r="K108" s="157"/>
      <c r="L108" s="157"/>
      <c r="M108" s="157"/>
      <c r="N108" s="157"/>
      <c r="O108" s="157"/>
      <c r="P108" s="157"/>
      <c r="Q108" s="157"/>
      <c r="R108" s="157"/>
      <c r="S108" s="157"/>
      <c r="T108" s="157"/>
      <c r="U108" s="157"/>
      <c r="V108" s="157"/>
      <c r="W108" s="157"/>
      <c r="X108" s="160"/>
      <c r="Y108" s="162"/>
      <c r="Z108" s="260"/>
    </row>
    <row r="109" spans="1:73" x14ac:dyDescent="0.25">
      <c r="A109" s="241"/>
      <c r="B109" s="174"/>
      <c r="C109" s="160"/>
      <c r="D109" s="160"/>
      <c r="E109" s="177"/>
      <c r="F109" s="157"/>
      <c r="G109" s="157"/>
      <c r="H109" s="157"/>
      <c r="I109" s="157"/>
      <c r="J109" s="157"/>
      <c r="K109" s="157"/>
      <c r="L109" s="157"/>
      <c r="M109" s="157"/>
      <c r="N109" s="157"/>
      <c r="O109" s="157"/>
      <c r="P109" s="157"/>
      <c r="Q109" s="157"/>
      <c r="R109" s="157"/>
      <c r="S109" s="157"/>
      <c r="T109" s="157"/>
      <c r="U109" s="157"/>
      <c r="V109" s="157"/>
      <c r="W109" s="157"/>
      <c r="X109" s="160"/>
      <c r="Y109" s="162"/>
      <c r="Z109" s="260"/>
    </row>
    <row r="110" spans="1:73" x14ac:dyDescent="0.25">
      <c r="A110" s="241"/>
      <c r="B110" s="174"/>
      <c r="C110" s="160"/>
      <c r="D110" s="160"/>
      <c r="E110" s="177"/>
      <c r="F110" s="157"/>
      <c r="G110" s="157"/>
      <c r="H110" s="157"/>
      <c r="I110" s="157"/>
      <c r="J110" s="157"/>
      <c r="K110" s="157"/>
      <c r="L110" s="157"/>
      <c r="M110" s="157"/>
      <c r="N110" s="157"/>
      <c r="O110" s="157"/>
      <c r="P110" s="157"/>
      <c r="Q110" s="157"/>
      <c r="R110" s="157"/>
      <c r="S110" s="157"/>
      <c r="T110" s="157"/>
      <c r="U110" s="157"/>
      <c r="V110" s="157"/>
      <c r="W110" s="157"/>
      <c r="X110" s="160"/>
      <c r="Y110" s="162"/>
      <c r="Z110" s="260"/>
    </row>
    <row r="111" spans="1:73" x14ac:dyDescent="0.25">
      <c r="A111" s="241"/>
      <c r="B111" s="174"/>
      <c r="C111" s="160"/>
      <c r="D111" s="160"/>
      <c r="E111" s="177"/>
      <c r="F111" s="157"/>
      <c r="G111" s="157"/>
      <c r="H111" s="157"/>
      <c r="I111" s="157"/>
      <c r="J111" s="157"/>
      <c r="K111" s="157"/>
      <c r="L111" s="157"/>
      <c r="M111" s="157"/>
      <c r="N111" s="157"/>
      <c r="O111" s="157"/>
      <c r="P111" s="157"/>
      <c r="Q111" s="157"/>
      <c r="R111" s="157"/>
      <c r="S111" s="157"/>
      <c r="T111" s="157"/>
      <c r="U111" s="157"/>
      <c r="V111" s="157"/>
      <c r="W111" s="157"/>
      <c r="X111" s="160"/>
      <c r="Y111" s="162"/>
      <c r="Z111" s="260"/>
    </row>
    <row r="112" spans="1:73" x14ac:dyDescent="0.25">
      <c r="A112" s="241"/>
      <c r="B112" s="174"/>
      <c r="C112" s="160"/>
      <c r="D112" s="160"/>
      <c r="E112" s="177"/>
      <c r="F112" s="157"/>
      <c r="G112" s="157"/>
      <c r="H112" s="157"/>
      <c r="I112" s="157"/>
      <c r="J112" s="157"/>
      <c r="K112" s="157"/>
      <c r="L112" s="157"/>
      <c r="M112" s="157"/>
      <c r="N112" s="157"/>
      <c r="O112" s="157"/>
      <c r="P112" s="157"/>
      <c r="Q112" s="157"/>
      <c r="R112" s="157"/>
      <c r="S112" s="157"/>
      <c r="T112" s="157"/>
      <c r="U112" s="157"/>
      <c r="V112" s="157"/>
      <c r="W112" s="157"/>
      <c r="X112" s="160"/>
      <c r="Y112" s="162"/>
      <c r="Z112" s="260"/>
    </row>
    <row r="113" spans="1:26" x14ac:dyDescent="0.25">
      <c r="A113" s="241"/>
      <c r="B113" s="174"/>
      <c r="C113" s="160"/>
      <c r="D113" s="160"/>
      <c r="E113" s="177"/>
      <c r="F113" s="157"/>
      <c r="G113" s="157"/>
      <c r="H113" s="157"/>
      <c r="I113" s="157"/>
      <c r="J113" s="157"/>
      <c r="K113" s="157"/>
      <c r="L113" s="157"/>
      <c r="M113" s="157"/>
      <c r="N113" s="157"/>
      <c r="O113" s="157"/>
      <c r="P113" s="157"/>
      <c r="Q113" s="157"/>
      <c r="R113" s="157"/>
      <c r="S113" s="157"/>
      <c r="T113" s="157"/>
      <c r="U113" s="157"/>
      <c r="V113" s="157"/>
      <c r="W113" s="157"/>
      <c r="X113" s="160"/>
      <c r="Y113" s="162"/>
      <c r="Z113" s="260"/>
    </row>
    <row r="114" spans="1:26" x14ac:dyDescent="0.25">
      <c r="A114" s="241"/>
      <c r="B114" s="175"/>
      <c r="C114" s="161"/>
      <c r="D114" s="161"/>
      <c r="E114" s="178"/>
      <c r="F114" s="158"/>
      <c r="G114" s="158"/>
      <c r="H114" s="158"/>
      <c r="I114" s="158"/>
      <c r="J114" s="158"/>
      <c r="K114" s="158"/>
      <c r="L114" s="158"/>
      <c r="M114" s="158"/>
      <c r="N114" s="158"/>
      <c r="O114" s="158"/>
      <c r="P114" s="158"/>
      <c r="Q114" s="158"/>
      <c r="R114" s="158"/>
      <c r="S114" s="158"/>
      <c r="T114" s="158"/>
      <c r="U114" s="158"/>
      <c r="V114" s="158"/>
      <c r="W114" s="158"/>
      <c r="X114" s="161"/>
      <c r="Y114" s="162"/>
      <c r="Z114" s="261"/>
    </row>
    <row r="115" spans="1:26" ht="172.5" customHeight="1" x14ac:dyDescent="0.25">
      <c r="A115" s="47">
        <v>16</v>
      </c>
      <c r="B115" s="60">
        <v>2</v>
      </c>
      <c r="C115" s="28" t="s">
        <v>478</v>
      </c>
      <c r="D115" s="28" t="s">
        <v>186</v>
      </c>
      <c r="E115" s="135">
        <v>632.5</v>
      </c>
      <c r="F115" s="135"/>
      <c r="G115" s="135"/>
      <c r="H115" s="135"/>
      <c r="I115" s="135"/>
      <c r="J115" s="135"/>
      <c r="K115" s="135">
        <v>178</v>
      </c>
      <c r="L115" s="135">
        <v>178</v>
      </c>
      <c r="M115" s="135"/>
      <c r="N115" s="135"/>
      <c r="O115" s="135"/>
      <c r="P115" s="135"/>
      <c r="Q115" s="135">
        <v>41</v>
      </c>
      <c r="R115" s="135">
        <v>0</v>
      </c>
      <c r="S115" s="134" t="s">
        <v>118</v>
      </c>
      <c r="T115" s="135" t="s">
        <v>503</v>
      </c>
      <c r="U115" s="134" t="s">
        <v>83</v>
      </c>
      <c r="V115" s="134" t="s">
        <v>504</v>
      </c>
      <c r="W115" s="134" t="s">
        <v>509</v>
      </c>
      <c r="X115" s="33" t="s">
        <v>294</v>
      </c>
      <c r="Y115" s="33" t="s">
        <v>85</v>
      </c>
      <c r="Z115" s="20"/>
    </row>
    <row r="116" spans="1:26" ht="37.5" customHeight="1" x14ac:dyDescent="0.25">
      <c r="A116" s="241">
        <v>17</v>
      </c>
      <c r="B116" s="223">
        <v>3</v>
      </c>
      <c r="C116" s="159" t="s">
        <v>510</v>
      </c>
      <c r="D116" s="159" t="s">
        <v>410</v>
      </c>
      <c r="E116" s="226">
        <v>3520</v>
      </c>
      <c r="F116" s="226">
        <v>3520</v>
      </c>
      <c r="G116" s="226">
        <v>0</v>
      </c>
      <c r="H116" s="226">
        <v>0</v>
      </c>
      <c r="I116" s="226">
        <v>0</v>
      </c>
      <c r="J116" s="226">
        <v>0</v>
      </c>
      <c r="K116" s="226">
        <v>2200.3000000000002</v>
      </c>
      <c r="L116" s="226">
        <v>2200.3000000000002</v>
      </c>
      <c r="M116" s="226">
        <v>0</v>
      </c>
      <c r="N116" s="226">
        <v>0</v>
      </c>
      <c r="O116" s="226">
        <v>0</v>
      </c>
      <c r="P116" s="226">
        <v>0</v>
      </c>
      <c r="Q116" s="226">
        <v>319</v>
      </c>
      <c r="R116" s="226">
        <v>200</v>
      </c>
      <c r="S116" s="226" t="s">
        <v>70</v>
      </c>
      <c r="T116" s="159" t="s">
        <v>467</v>
      </c>
      <c r="U116" s="159" t="s">
        <v>26</v>
      </c>
      <c r="V116" s="159" t="s">
        <v>95</v>
      </c>
      <c r="W116" s="125"/>
      <c r="X116" s="159" t="s">
        <v>294</v>
      </c>
      <c r="Y116" s="162" t="s">
        <v>57</v>
      </c>
      <c r="Z116" s="258"/>
    </row>
    <row r="117" spans="1:26" x14ac:dyDescent="0.25">
      <c r="A117" s="241"/>
      <c r="B117" s="224"/>
      <c r="C117" s="160"/>
      <c r="D117" s="160"/>
      <c r="E117" s="227"/>
      <c r="F117" s="227"/>
      <c r="G117" s="227"/>
      <c r="H117" s="227"/>
      <c r="I117" s="227"/>
      <c r="J117" s="227"/>
      <c r="K117" s="227"/>
      <c r="L117" s="227"/>
      <c r="M117" s="227"/>
      <c r="N117" s="227"/>
      <c r="O117" s="227"/>
      <c r="P117" s="227"/>
      <c r="Q117" s="227"/>
      <c r="R117" s="227"/>
      <c r="S117" s="227"/>
      <c r="T117" s="160"/>
      <c r="U117" s="160"/>
      <c r="V117" s="160"/>
      <c r="W117" s="126"/>
      <c r="X117" s="160"/>
      <c r="Y117" s="162"/>
      <c r="Z117" s="258"/>
    </row>
    <row r="118" spans="1:26" x14ac:dyDescent="0.25">
      <c r="A118" s="241"/>
      <c r="B118" s="224"/>
      <c r="C118" s="160"/>
      <c r="D118" s="160"/>
      <c r="E118" s="227"/>
      <c r="F118" s="227"/>
      <c r="G118" s="227"/>
      <c r="H118" s="227"/>
      <c r="I118" s="227"/>
      <c r="J118" s="227"/>
      <c r="K118" s="227"/>
      <c r="L118" s="227"/>
      <c r="M118" s="227"/>
      <c r="N118" s="227"/>
      <c r="O118" s="227"/>
      <c r="P118" s="227"/>
      <c r="Q118" s="227"/>
      <c r="R118" s="227"/>
      <c r="S118" s="227"/>
      <c r="T118" s="160"/>
      <c r="U118" s="160"/>
      <c r="V118" s="160"/>
      <c r="W118" s="126"/>
      <c r="X118" s="160"/>
      <c r="Y118" s="162"/>
      <c r="Z118" s="258"/>
    </row>
    <row r="119" spans="1:26" x14ac:dyDescent="0.25">
      <c r="A119" s="241"/>
      <c r="B119" s="224"/>
      <c r="C119" s="160"/>
      <c r="D119" s="160"/>
      <c r="E119" s="227"/>
      <c r="F119" s="227"/>
      <c r="G119" s="227"/>
      <c r="H119" s="227"/>
      <c r="I119" s="227"/>
      <c r="J119" s="227"/>
      <c r="K119" s="227"/>
      <c r="L119" s="227"/>
      <c r="M119" s="227"/>
      <c r="N119" s="227"/>
      <c r="O119" s="227"/>
      <c r="P119" s="227"/>
      <c r="Q119" s="227"/>
      <c r="R119" s="227"/>
      <c r="S119" s="227"/>
      <c r="T119" s="160"/>
      <c r="U119" s="160"/>
      <c r="V119" s="160"/>
      <c r="W119" s="126"/>
      <c r="X119" s="160"/>
      <c r="Y119" s="162"/>
      <c r="Z119" s="258"/>
    </row>
    <row r="120" spans="1:26" x14ac:dyDescent="0.25">
      <c r="A120" s="241"/>
      <c r="B120" s="224"/>
      <c r="C120" s="160"/>
      <c r="D120" s="160"/>
      <c r="E120" s="227"/>
      <c r="F120" s="227"/>
      <c r="G120" s="227"/>
      <c r="H120" s="227"/>
      <c r="I120" s="227"/>
      <c r="J120" s="227"/>
      <c r="K120" s="227"/>
      <c r="L120" s="227"/>
      <c r="M120" s="227"/>
      <c r="N120" s="227"/>
      <c r="O120" s="227"/>
      <c r="P120" s="227"/>
      <c r="Q120" s="227"/>
      <c r="R120" s="227"/>
      <c r="S120" s="227"/>
      <c r="T120" s="160"/>
      <c r="U120" s="160"/>
      <c r="V120" s="160"/>
      <c r="W120" s="126"/>
      <c r="X120" s="160"/>
      <c r="Y120" s="162"/>
      <c r="Z120" s="258"/>
    </row>
    <row r="121" spans="1:26" x14ac:dyDescent="0.25">
      <c r="A121" s="241"/>
      <c r="B121" s="224"/>
      <c r="C121" s="160"/>
      <c r="D121" s="160"/>
      <c r="E121" s="227"/>
      <c r="F121" s="227"/>
      <c r="G121" s="227"/>
      <c r="H121" s="227"/>
      <c r="I121" s="227"/>
      <c r="J121" s="227"/>
      <c r="K121" s="227"/>
      <c r="L121" s="227"/>
      <c r="M121" s="227"/>
      <c r="N121" s="227"/>
      <c r="O121" s="227"/>
      <c r="P121" s="227"/>
      <c r="Q121" s="227"/>
      <c r="R121" s="227"/>
      <c r="S121" s="227"/>
      <c r="T121" s="160"/>
      <c r="U121" s="160"/>
      <c r="V121" s="160"/>
      <c r="W121" s="126"/>
      <c r="X121" s="160"/>
      <c r="Y121" s="162"/>
      <c r="Z121" s="258"/>
    </row>
    <row r="122" spans="1:26" x14ac:dyDescent="0.25">
      <c r="A122" s="241"/>
      <c r="B122" s="224"/>
      <c r="C122" s="160"/>
      <c r="D122" s="160"/>
      <c r="E122" s="227"/>
      <c r="F122" s="227"/>
      <c r="G122" s="227"/>
      <c r="H122" s="227"/>
      <c r="I122" s="227"/>
      <c r="J122" s="227"/>
      <c r="K122" s="227"/>
      <c r="L122" s="227"/>
      <c r="M122" s="227"/>
      <c r="N122" s="227"/>
      <c r="O122" s="227"/>
      <c r="P122" s="227"/>
      <c r="Q122" s="227"/>
      <c r="R122" s="227"/>
      <c r="S122" s="227"/>
      <c r="T122" s="160"/>
      <c r="U122" s="160"/>
      <c r="V122" s="160"/>
      <c r="W122" s="126"/>
      <c r="X122" s="160"/>
      <c r="Y122" s="162"/>
      <c r="Z122" s="258"/>
    </row>
    <row r="123" spans="1:26" x14ac:dyDescent="0.25">
      <c r="A123" s="241"/>
      <c r="B123" s="224"/>
      <c r="C123" s="160"/>
      <c r="D123" s="160"/>
      <c r="E123" s="227"/>
      <c r="F123" s="227"/>
      <c r="G123" s="227"/>
      <c r="H123" s="227"/>
      <c r="I123" s="227"/>
      <c r="J123" s="227"/>
      <c r="K123" s="227"/>
      <c r="L123" s="227"/>
      <c r="M123" s="227"/>
      <c r="N123" s="227"/>
      <c r="O123" s="227"/>
      <c r="P123" s="227"/>
      <c r="Q123" s="227"/>
      <c r="R123" s="227"/>
      <c r="S123" s="227"/>
      <c r="T123" s="160"/>
      <c r="U123" s="160"/>
      <c r="V123" s="160"/>
      <c r="W123" s="126"/>
      <c r="X123" s="160"/>
      <c r="Y123" s="162"/>
      <c r="Z123" s="258"/>
    </row>
    <row r="124" spans="1:26" x14ac:dyDescent="0.25">
      <c r="A124" s="241"/>
      <c r="B124" s="224"/>
      <c r="C124" s="160"/>
      <c r="D124" s="160"/>
      <c r="E124" s="227"/>
      <c r="F124" s="227"/>
      <c r="G124" s="227"/>
      <c r="H124" s="227"/>
      <c r="I124" s="227"/>
      <c r="J124" s="227"/>
      <c r="K124" s="227"/>
      <c r="L124" s="227"/>
      <c r="M124" s="227"/>
      <c r="N124" s="227"/>
      <c r="O124" s="227"/>
      <c r="P124" s="227"/>
      <c r="Q124" s="227"/>
      <c r="R124" s="227"/>
      <c r="S124" s="227"/>
      <c r="T124" s="160"/>
      <c r="U124" s="160"/>
      <c r="V124" s="160"/>
      <c r="W124" s="126"/>
      <c r="X124" s="160"/>
      <c r="Y124" s="162"/>
      <c r="Z124" s="258"/>
    </row>
    <row r="125" spans="1:26" ht="24.75" customHeight="1" x14ac:dyDescent="0.25">
      <c r="A125" s="241"/>
      <c r="B125" s="224"/>
      <c r="C125" s="160"/>
      <c r="D125" s="160"/>
      <c r="E125" s="227"/>
      <c r="F125" s="227"/>
      <c r="G125" s="227"/>
      <c r="H125" s="227"/>
      <c r="I125" s="227"/>
      <c r="J125" s="227"/>
      <c r="K125" s="227"/>
      <c r="L125" s="227"/>
      <c r="M125" s="227"/>
      <c r="N125" s="227"/>
      <c r="O125" s="227"/>
      <c r="P125" s="227"/>
      <c r="Q125" s="227"/>
      <c r="R125" s="227"/>
      <c r="S125" s="227"/>
      <c r="T125" s="160"/>
      <c r="U125" s="160"/>
      <c r="V125" s="160"/>
      <c r="W125" s="126"/>
      <c r="X125" s="160"/>
      <c r="Y125" s="162"/>
      <c r="Z125" s="258"/>
    </row>
    <row r="126" spans="1:26" x14ac:dyDescent="0.25">
      <c r="A126" s="241"/>
      <c r="B126" s="225"/>
      <c r="C126" s="161"/>
      <c r="D126" s="161"/>
      <c r="E126" s="228"/>
      <c r="F126" s="228"/>
      <c r="G126" s="228"/>
      <c r="H126" s="228"/>
      <c r="I126" s="228"/>
      <c r="J126" s="228"/>
      <c r="K126" s="228"/>
      <c r="L126" s="228"/>
      <c r="M126" s="228"/>
      <c r="N126" s="228"/>
      <c r="O126" s="228"/>
      <c r="P126" s="228"/>
      <c r="Q126" s="228"/>
      <c r="R126" s="228"/>
      <c r="S126" s="228"/>
      <c r="T126" s="161"/>
      <c r="U126" s="161"/>
      <c r="V126" s="161"/>
      <c r="W126" s="127"/>
      <c r="X126" s="161"/>
      <c r="Y126" s="162"/>
      <c r="Z126" s="258"/>
    </row>
    <row r="127" spans="1:26" x14ac:dyDescent="0.25">
      <c r="A127" s="7"/>
      <c r="B127" s="12"/>
      <c r="C127" s="9" t="s">
        <v>73</v>
      </c>
      <c r="D127" s="9"/>
      <c r="E127" s="10">
        <f>SUM(E105:E126)</f>
        <v>6821.5</v>
      </c>
      <c r="F127" s="10">
        <f t="shared" ref="F127:R127" si="1">SUM(F105:F126)</f>
        <v>4427</v>
      </c>
      <c r="G127" s="10">
        <f t="shared" si="1"/>
        <v>1762</v>
      </c>
      <c r="H127" s="10">
        <f t="shared" si="1"/>
        <v>0</v>
      </c>
      <c r="I127" s="10">
        <f t="shared" si="1"/>
        <v>0</v>
      </c>
      <c r="J127" s="10">
        <f t="shared" si="1"/>
        <v>0</v>
      </c>
      <c r="K127" s="10">
        <f t="shared" si="1"/>
        <v>4306.3</v>
      </c>
      <c r="L127" s="10">
        <f t="shared" si="1"/>
        <v>2378.3000000000002</v>
      </c>
      <c r="M127" s="10">
        <f t="shared" si="1"/>
        <v>0</v>
      </c>
      <c r="N127" s="10">
        <f t="shared" si="1"/>
        <v>0</v>
      </c>
      <c r="O127" s="10">
        <f t="shared" si="1"/>
        <v>0</v>
      </c>
      <c r="P127" s="10">
        <f t="shared" si="1"/>
        <v>0</v>
      </c>
      <c r="Q127" s="10">
        <f t="shared" si="1"/>
        <v>520</v>
      </c>
      <c r="R127" s="10">
        <f t="shared" si="1"/>
        <v>348</v>
      </c>
      <c r="S127" s="8"/>
      <c r="T127" s="17"/>
      <c r="U127" s="17"/>
      <c r="V127" s="17"/>
      <c r="W127" s="17" t="s">
        <v>505</v>
      </c>
      <c r="X127" s="17"/>
      <c r="Y127" s="17"/>
      <c r="Z127" s="17"/>
    </row>
    <row r="128" spans="1:26" ht="15.75" customHeight="1" x14ac:dyDescent="0.25">
      <c r="A128" s="193"/>
      <c r="B128" s="194" t="s">
        <v>1</v>
      </c>
      <c r="C128" s="170" t="s">
        <v>0</v>
      </c>
      <c r="D128" s="170" t="s">
        <v>153</v>
      </c>
      <c r="E128" s="187" t="s">
        <v>9</v>
      </c>
      <c r="F128" s="188"/>
      <c r="G128" s="188"/>
      <c r="H128" s="188"/>
      <c r="I128" s="188"/>
      <c r="J128" s="188"/>
      <c r="K128" s="188"/>
      <c r="L128" s="188"/>
      <c r="M128" s="188"/>
      <c r="N128" s="188"/>
      <c r="O128" s="188"/>
      <c r="P128" s="189"/>
      <c r="Q128" s="187" t="s">
        <v>10</v>
      </c>
      <c r="R128" s="189"/>
      <c r="S128" s="170" t="s">
        <v>60</v>
      </c>
      <c r="T128" s="170" t="s">
        <v>13</v>
      </c>
      <c r="U128" s="170" t="s">
        <v>14</v>
      </c>
      <c r="V128" s="170" t="s">
        <v>15</v>
      </c>
      <c r="W128" s="130" t="s">
        <v>506</v>
      </c>
      <c r="X128" s="170" t="s">
        <v>234</v>
      </c>
      <c r="Y128" s="163" t="s">
        <v>235</v>
      </c>
      <c r="Z128" s="163" t="s">
        <v>156</v>
      </c>
    </row>
    <row r="129" spans="1:26" ht="48" customHeight="1" x14ac:dyDescent="0.25">
      <c r="A129" s="193"/>
      <c r="B129" s="195"/>
      <c r="C129" s="171"/>
      <c r="D129" s="171"/>
      <c r="E129" s="187" t="s">
        <v>371</v>
      </c>
      <c r="F129" s="188"/>
      <c r="G129" s="188"/>
      <c r="H129" s="188"/>
      <c r="I129" s="188"/>
      <c r="J129" s="189"/>
      <c r="K129" s="187" t="s">
        <v>372</v>
      </c>
      <c r="L129" s="188"/>
      <c r="M129" s="188"/>
      <c r="N129" s="188"/>
      <c r="O129" s="188"/>
      <c r="P129" s="189"/>
      <c r="Q129" s="170" t="s">
        <v>11</v>
      </c>
      <c r="R129" s="170" t="s">
        <v>12</v>
      </c>
      <c r="S129" s="171"/>
      <c r="T129" s="171"/>
      <c r="U129" s="171"/>
      <c r="V129" s="171"/>
      <c r="W129" s="131" t="s">
        <v>507</v>
      </c>
      <c r="X129" s="171"/>
      <c r="Y129" s="163"/>
      <c r="Z129" s="163"/>
    </row>
    <row r="130" spans="1:26" x14ac:dyDescent="0.25">
      <c r="A130" s="193"/>
      <c r="B130" s="196"/>
      <c r="C130" s="172"/>
      <c r="D130" s="171"/>
      <c r="E130" s="14" t="s">
        <v>8</v>
      </c>
      <c r="F130" s="14" t="s">
        <v>4</v>
      </c>
      <c r="G130" s="1" t="s">
        <v>5</v>
      </c>
      <c r="H130" s="1" t="s">
        <v>6</v>
      </c>
      <c r="I130" s="1" t="s">
        <v>23</v>
      </c>
      <c r="J130" s="1" t="s">
        <v>7</v>
      </c>
      <c r="K130" s="1" t="s">
        <v>8</v>
      </c>
      <c r="L130" s="1" t="s">
        <v>4</v>
      </c>
      <c r="M130" s="1" t="s">
        <v>5</v>
      </c>
      <c r="N130" s="1" t="s">
        <v>6</v>
      </c>
      <c r="O130" s="1" t="s">
        <v>23</v>
      </c>
      <c r="P130" s="1" t="s">
        <v>7</v>
      </c>
      <c r="Q130" s="172"/>
      <c r="R130" s="172"/>
      <c r="S130" s="172"/>
      <c r="T130" s="172"/>
      <c r="U130" s="172"/>
      <c r="V130" s="172"/>
      <c r="W130" s="132" t="s">
        <v>508</v>
      </c>
      <c r="X130" s="172"/>
      <c r="Y130" s="163"/>
      <c r="Z130" s="163"/>
    </row>
    <row r="131" spans="1:26" x14ac:dyDescent="0.25">
      <c r="A131" s="1"/>
      <c r="B131" s="45">
        <v>1</v>
      </c>
      <c r="C131" s="1">
        <v>2</v>
      </c>
      <c r="D131" s="172"/>
      <c r="E131" s="1">
        <v>3</v>
      </c>
      <c r="F131" s="1">
        <v>4</v>
      </c>
      <c r="G131" s="1">
        <v>5</v>
      </c>
      <c r="H131" s="1">
        <v>6</v>
      </c>
      <c r="I131" s="1">
        <v>7</v>
      </c>
      <c r="J131" s="1">
        <v>8</v>
      </c>
      <c r="K131" s="1">
        <v>9</v>
      </c>
      <c r="L131" s="1">
        <v>10</v>
      </c>
      <c r="M131" s="1">
        <v>11</v>
      </c>
      <c r="N131" s="1">
        <v>12</v>
      </c>
      <c r="O131" s="1">
        <v>13</v>
      </c>
      <c r="P131" s="1">
        <v>14</v>
      </c>
      <c r="Q131" s="1">
        <v>15</v>
      </c>
      <c r="R131" s="1">
        <v>16</v>
      </c>
      <c r="S131" s="1">
        <v>17</v>
      </c>
      <c r="T131" s="1">
        <v>18</v>
      </c>
      <c r="U131" s="1">
        <v>19</v>
      </c>
      <c r="V131" s="14">
        <v>20</v>
      </c>
      <c r="W131" s="1">
        <v>21</v>
      </c>
      <c r="X131" s="1">
        <v>21</v>
      </c>
      <c r="Y131" s="1">
        <v>21</v>
      </c>
      <c r="Z131" s="1"/>
    </row>
    <row r="132" spans="1:26" x14ac:dyDescent="0.25">
      <c r="A132" s="105"/>
      <c r="B132" s="48"/>
      <c r="C132" s="2"/>
      <c r="D132" s="2"/>
      <c r="E132" s="180" t="s">
        <v>79</v>
      </c>
      <c r="F132" s="181"/>
      <c r="G132" s="181"/>
      <c r="H132" s="181"/>
      <c r="I132" s="181"/>
      <c r="J132" s="181"/>
      <c r="K132" s="181"/>
      <c r="L132" s="181"/>
      <c r="M132" s="181"/>
      <c r="N132" s="181"/>
      <c r="O132" s="181"/>
      <c r="P132" s="181"/>
      <c r="Q132" s="181"/>
      <c r="R132" s="181"/>
      <c r="S132" s="181"/>
      <c r="T132" s="181"/>
      <c r="U132" s="181"/>
      <c r="V132" s="182"/>
      <c r="W132" s="2"/>
      <c r="X132" s="2"/>
      <c r="Y132" s="2"/>
      <c r="Z132" s="2"/>
    </row>
    <row r="133" spans="1:26" ht="15" customHeight="1" x14ac:dyDescent="0.25">
      <c r="A133" s="241">
        <v>18</v>
      </c>
      <c r="B133" s="223" t="s">
        <v>17</v>
      </c>
      <c r="C133" s="159" t="s">
        <v>130</v>
      </c>
      <c r="D133" s="159" t="s">
        <v>187</v>
      </c>
      <c r="E133" s="159">
        <v>577.6</v>
      </c>
      <c r="F133" s="159">
        <v>577.6</v>
      </c>
      <c r="G133" s="159">
        <v>0</v>
      </c>
      <c r="H133" s="159">
        <v>0</v>
      </c>
      <c r="I133" s="159">
        <v>0</v>
      </c>
      <c r="J133" s="159">
        <v>0</v>
      </c>
      <c r="K133" s="159">
        <v>577.6</v>
      </c>
      <c r="L133" s="159">
        <v>577.6</v>
      </c>
      <c r="M133" s="159">
        <v>0</v>
      </c>
      <c r="N133" s="159">
        <v>0</v>
      </c>
      <c r="O133" s="159">
        <v>0</v>
      </c>
      <c r="P133" s="159">
        <v>0</v>
      </c>
      <c r="Q133" s="159">
        <v>50</v>
      </c>
      <c r="R133" s="159">
        <v>35</v>
      </c>
      <c r="S133" s="159" t="s">
        <v>59</v>
      </c>
      <c r="T133" s="159" t="s">
        <v>19</v>
      </c>
      <c r="U133" s="159" t="s">
        <v>20</v>
      </c>
      <c r="V133" s="159" t="s">
        <v>56</v>
      </c>
      <c r="W133" s="159" t="s">
        <v>21</v>
      </c>
      <c r="X133" s="159" t="s">
        <v>274</v>
      </c>
      <c r="Y133" s="162" t="s">
        <v>275</v>
      </c>
      <c r="Z133" s="162" t="s">
        <v>258</v>
      </c>
    </row>
    <row r="134" spans="1:26" x14ac:dyDescent="0.25">
      <c r="A134" s="241"/>
      <c r="B134" s="224"/>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2"/>
      <c r="Z134" s="162"/>
    </row>
    <row r="135" spans="1:26" x14ac:dyDescent="0.25">
      <c r="A135" s="241"/>
      <c r="B135" s="224"/>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2"/>
      <c r="Z135" s="162"/>
    </row>
    <row r="136" spans="1:26" x14ac:dyDescent="0.25">
      <c r="A136" s="241"/>
      <c r="B136" s="224"/>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2"/>
      <c r="Z136" s="162"/>
    </row>
    <row r="137" spans="1:26" x14ac:dyDescent="0.25">
      <c r="A137" s="241"/>
      <c r="B137" s="224"/>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2"/>
      <c r="Z137" s="162"/>
    </row>
    <row r="138" spans="1:26" ht="36.75" customHeight="1" x14ac:dyDescent="0.25">
      <c r="A138" s="241"/>
      <c r="B138" s="224"/>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2"/>
      <c r="Z138" s="162"/>
    </row>
    <row r="139" spans="1:26" ht="15" customHeight="1" x14ac:dyDescent="0.25">
      <c r="A139" s="241"/>
      <c r="B139" s="224"/>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2"/>
      <c r="Z139" s="162"/>
    </row>
    <row r="140" spans="1:26" x14ac:dyDescent="0.25">
      <c r="A140" s="241"/>
      <c r="B140" s="224"/>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2"/>
      <c r="Z140" s="162"/>
    </row>
    <row r="141" spans="1:26" x14ac:dyDescent="0.25">
      <c r="A141" s="241"/>
      <c r="B141" s="224"/>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2"/>
      <c r="Z141" s="162"/>
    </row>
    <row r="142" spans="1:26" x14ac:dyDescent="0.25">
      <c r="A142" s="241"/>
      <c r="B142" s="224"/>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2"/>
      <c r="Z142" s="162"/>
    </row>
    <row r="143" spans="1:26" x14ac:dyDescent="0.25">
      <c r="A143" s="241"/>
      <c r="B143" s="225"/>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2"/>
      <c r="Z143" s="162"/>
    </row>
    <row r="144" spans="1:26" ht="94.5" customHeight="1" x14ac:dyDescent="0.25">
      <c r="A144" s="47">
        <v>19</v>
      </c>
      <c r="B144" s="39" t="s">
        <v>18</v>
      </c>
      <c r="C144" s="38" t="s">
        <v>299</v>
      </c>
      <c r="D144" s="37" t="s">
        <v>187</v>
      </c>
      <c r="E144" s="38">
        <v>500</v>
      </c>
      <c r="F144" s="38">
        <v>500</v>
      </c>
      <c r="G144" s="38">
        <v>0</v>
      </c>
      <c r="H144" s="38">
        <v>0</v>
      </c>
      <c r="I144" s="38">
        <v>0</v>
      </c>
      <c r="J144" s="38">
        <v>0</v>
      </c>
      <c r="K144" s="38">
        <v>0</v>
      </c>
      <c r="L144" s="38">
        <v>0</v>
      </c>
      <c r="M144" s="38">
        <v>0</v>
      </c>
      <c r="N144" s="38">
        <v>0</v>
      </c>
      <c r="O144" s="38">
        <v>0</v>
      </c>
      <c r="P144" s="38">
        <v>0</v>
      </c>
      <c r="Q144" s="38">
        <v>30</v>
      </c>
      <c r="R144" s="38">
        <v>21</v>
      </c>
      <c r="S144" s="38" t="s">
        <v>165</v>
      </c>
      <c r="T144" s="38"/>
      <c r="U144" s="38" t="s">
        <v>173</v>
      </c>
      <c r="V144" s="134" t="s">
        <v>511</v>
      </c>
      <c r="W144" s="38"/>
      <c r="X144" s="38" t="s">
        <v>274</v>
      </c>
      <c r="Y144" s="38" t="s">
        <v>300</v>
      </c>
      <c r="Z144" s="38" t="s">
        <v>301</v>
      </c>
    </row>
    <row r="145" spans="1:26" x14ac:dyDescent="0.25">
      <c r="A145" s="7"/>
      <c r="B145" s="13"/>
      <c r="C145" s="11" t="s">
        <v>78</v>
      </c>
      <c r="D145" s="11"/>
      <c r="E145" s="11">
        <f>SUM(E133:E144)</f>
        <v>1077.5999999999999</v>
      </c>
      <c r="F145" s="11">
        <f t="shared" ref="F145:R145" si="2">SUM(F133:F144)</f>
        <v>1077.5999999999999</v>
      </c>
      <c r="G145" s="11">
        <f t="shared" si="2"/>
        <v>0</v>
      </c>
      <c r="H145" s="11">
        <f t="shared" si="2"/>
        <v>0</v>
      </c>
      <c r="I145" s="11">
        <f t="shared" si="2"/>
        <v>0</v>
      </c>
      <c r="J145" s="11">
        <f t="shared" si="2"/>
        <v>0</v>
      </c>
      <c r="K145" s="11">
        <f t="shared" si="2"/>
        <v>577.6</v>
      </c>
      <c r="L145" s="11">
        <f t="shared" si="2"/>
        <v>577.6</v>
      </c>
      <c r="M145" s="11">
        <f t="shared" si="2"/>
        <v>0</v>
      </c>
      <c r="N145" s="11">
        <f t="shared" si="2"/>
        <v>0</v>
      </c>
      <c r="O145" s="11">
        <f t="shared" si="2"/>
        <v>0</v>
      </c>
      <c r="P145" s="11">
        <f t="shared" si="2"/>
        <v>0</v>
      </c>
      <c r="Q145" s="11">
        <f t="shared" si="2"/>
        <v>80</v>
      </c>
      <c r="R145" s="11">
        <f t="shared" si="2"/>
        <v>56</v>
      </c>
      <c r="S145" s="11"/>
      <c r="T145" s="11"/>
      <c r="U145" s="11"/>
      <c r="V145" s="11"/>
      <c r="W145" s="11"/>
      <c r="X145" s="11"/>
      <c r="Y145" s="11"/>
      <c r="Z145" s="11"/>
    </row>
    <row r="146" spans="1:26" ht="15.75" customHeight="1" x14ac:dyDescent="0.25">
      <c r="A146" s="193"/>
      <c r="B146" s="194" t="s">
        <v>1</v>
      </c>
      <c r="C146" s="170" t="s">
        <v>0</v>
      </c>
      <c r="D146" s="170" t="s">
        <v>153</v>
      </c>
      <c r="E146" s="187" t="s">
        <v>9</v>
      </c>
      <c r="F146" s="188"/>
      <c r="G146" s="188"/>
      <c r="H146" s="188"/>
      <c r="I146" s="188"/>
      <c r="J146" s="188"/>
      <c r="K146" s="188"/>
      <c r="L146" s="188"/>
      <c r="M146" s="188"/>
      <c r="N146" s="188"/>
      <c r="O146" s="188"/>
      <c r="P146" s="189"/>
      <c r="Q146" s="187" t="s">
        <v>10</v>
      </c>
      <c r="R146" s="189"/>
      <c r="S146" s="170" t="s">
        <v>60</v>
      </c>
      <c r="T146" s="170" t="s">
        <v>13</v>
      </c>
      <c r="U146" s="170" t="s">
        <v>14</v>
      </c>
      <c r="V146" s="170" t="s">
        <v>15</v>
      </c>
      <c r="W146" s="170" t="s">
        <v>16</v>
      </c>
      <c r="X146" s="170" t="s">
        <v>234</v>
      </c>
      <c r="Y146" s="163" t="s">
        <v>235</v>
      </c>
      <c r="Z146" s="170" t="s">
        <v>156</v>
      </c>
    </row>
    <row r="147" spans="1:26" ht="38.25" customHeight="1" x14ac:dyDescent="0.25">
      <c r="A147" s="193"/>
      <c r="B147" s="195"/>
      <c r="C147" s="171"/>
      <c r="D147" s="171"/>
      <c r="E147" s="187" t="s">
        <v>2</v>
      </c>
      <c r="F147" s="188"/>
      <c r="G147" s="188"/>
      <c r="H147" s="188"/>
      <c r="I147" s="188"/>
      <c r="J147" s="189"/>
      <c r="K147" s="187" t="s">
        <v>372</v>
      </c>
      <c r="L147" s="188"/>
      <c r="M147" s="188"/>
      <c r="N147" s="188"/>
      <c r="O147" s="188"/>
      <c r="P147" s="189"/>
      <c r="Q147" s="170" t="s">
        <v>11</v>
      </c>
      <c r="R147" s="170" t="s">
        <v>12</v>
      </c>
      <c r="S147" s="171"/>
      <c r="T147" s="171"/>
      <c r="U147" s="171"/>
      <c r="V147" s="171"/>
      <c r="W147" s="171"/>
      <c r="X147" s="171"/>
      <c r="Y147" s="163"/>
      <c r="Z147" s="171"/>
    </row>
    <row r="148" spans="1:26" x14ac:dyDescent="0.25">
      <c r="A148" s="193"/>
      <c r="B148" s="196"/>
      <c r="C148" s="172"/>
      <c r="D148" s="171"/>
      <c r="E148" s="14" t="s">
        <v>8</v>
      </c>
      <c r="F148" s="14" t="s">
        <v>4</v>
      </c>
      <c r="G148" s="1" t="s">
        <v>5</v>
      </c>
      <c r="H148" s="1" t="s">
        <v>6</v>
      </c>
      <c r="I148" s="1" t="s">
        <v>23</v>
      </c>
      <c r="J148" s="1" t="s">
        <v>7</v>
      </c>
      <c r="K148" s="1" t="s">
        <v>8</v>
      </c>
      <c r="L148" s="1" t="s">
        <v>4</v>
      </c>
      <c r="M148" s="1" t="s">
        <v>5</v>
      </c>
      <c r="N148" s="1" t="s">
        <v>6</v>
      </c>
      <c r="O148" s="1" t="s">
        <v>23</v>
      </c>
      <c r="P148" s="1" t="s">
        <v>7</v>
      </c>
      <c r="Q148" s="172"/>
      <c r="R148" s="172"/>
      <c r="S148" s="172"/>
      <c r="T148" s="172"/>
      <c r="U148" s="172"/>
      <c r="V148" s="172"/>
      <c r="W148" s="172"/>
      <c r="X148" s="172"/>
      <c r="Y148" s="163"/>
      <c r="Z148" s="172"/>
    </row>
    <row r="149" spans="1:26" x14ac:dyDescent="0.25">
      <c r="A149" s="1"/>
      <c r="B149" s="45">
        <v>1</v>
      </c>
      <c r="C149" s="1">
        <v>2</v>
      </c>
      <c r="D149" s="172"/>
      <c r="E149" s="1">
        <v>3</v>
      </c>
      <c r="F149" s="1">
        <v>4</v>
      </c>
      <c r="G149" s="1">
        <v>5</v>
      </c>
      <c r="H149" s="1">
        <v>6</v>
      </c>
      <c r="I149" s="1">
        <v>7</v>
      </c>
      <c r="J149" s="1">
        <v>8</v>
      </c>
      <c r="K149" s="1">
        <v>9</v>
      </c>
      <c r="L149" s="1">
        <v>10</v>
      </c>
      <c r="M149" s="1">
        <v>11</v>
      </c>
      <c r="N149" s="1">
        <v>12</v>
      </c>
      <c r="O149" s="1">
        <v>13</v>
      </c>
      <c r="P149" s="1">
        <v>14</v>
      </c>
      <c r="Q149" s="1">
        <v>15</v>
      </c>
      <c r="R149" s="1">
        <v>16</v>
      </c>
      <c r="S149" s="1">
        <v>17</v>
      </c>
      <c r="T149" s="1">
        <v>18</v>
      </c>
      <c r="U149" s="1">
        <v>19</v>
      </c>
      <c r="V149" s="14">
        <v>20</v>
      </c>
      <c r="W149" s="1">
        <v>21</v>
      </c>
      <c r="X149" s="1">
        <v>21</v>
      </c>
      <c r="Y149" s="1">
        <v>21</v>
      </c>
      <c r="Z149" s="29"/>
    </row>
    <row r="150" spans="1:26" x14ac:dyDescent="0.25">
      <c r="A150" s="105"/>
      <c r="B150" s="48"/>
      <c r="C150" s="2"/>
      <c r="D150" s="2"/>
      <c r="E150" s="180" t="s">
        <v>80</v>
      </c>
      <c r="F150" s="181"/>
      <c r="G150" s="181"/>
      <c r="H150" s="181"/>
      <c r="I150" s="181"/>
      <c r="J150" s="181"/>
      <c r="K150" s="181"/>
      <c r="L150" s="181"/>
      <c r="M150" s="181"/>
      <c r="N150" s="181"/>
      <c r="O150" s="181"/>
      <c r="P150" s="181"/>
      <c r="Q150" s="181"/>
      <c r="R150" s="181"/>
      <c r="S150" s="181"/>
      <c r="T150" s="181"/>
      <c r="U150" s="181"/>
      <c r="V150" s="182"/>
      <c r="W150" s="2"/>
      <c r="X150" s="2"/>
      <c r="Y150" s="2"/>
      <c r="Z150" s="2"/>
    </row>
    <row r="151" spans="1:26" ht="15" customHeight="1" x14ac:dyDescent="0.25">
      <c r="A151" s="183" t="s">
        <v>558</v>
      </c>
      <c r="B151" s="173" t="s">
        <v>17</v>
      </c>
      <c r="C151" s="167" t="s">
        <v>131</v>
      </c>
      <c r="D151" s="167" t="s">
        <v>188</v>
      </c>
      <c r="E151" s="232">
        <v>11409.1</v>
      </c>
      <c r="F151" s="235">
        <v>3422.7</v>
      </c>
      <c r="G151" s="235">
        <v>7986.4</v>
      </c>
      <c r="H151" s="229">
        <v>0</v>
      </c>
      <c r="I151" s="229">
        <v>0</v>
      </c>
      <c r="J151" s="229">
        <v>0</v>
      </c>
      <c r="K151" s="229">
        <v>8000</v>
      </c>
      <c r="L151" s="229">
        <v>5163</v>
      </c>
      <c r="M151" s="229">
        <v>2000</v>
      </c>
      <c r="N151" s="229">
        <v>837</v>
      </c>
      <c r="O151" s="229">
        <v>0</v>
      </c>
      <c r="P151" s="229">
        <v>0</v>
      </c>
      <c r="Q151" s="229">
        <v>2500</v>
      </c>
      <c r="R151" s="167">
        <v>350</v>
      </c>
      <c r="S151" s="167" t="s">
        <v>68</v>
      </c>
      <c r="T151" s="167" t="s">
        <v>315</v>
      </c>
      <c r="U151" s="167" t="s">
        <v>109</v>
      </c>
      <c r="V151" s="167" t="s">
        <v>512</v>
      </c>
      <c r="W151" s="167" t="s">
        <v>316</v>
      </c>
      <c r="X151" s="167" t="s">
        <v>272</v>
      </c>
      <c r="Y151" s="164">
        <v>89058933338</v>
      </c>
      <c r="Z151" s="156" t="s">
        <v>492</v>
      </c>
    </row>
    <row r="152" spans="1:26" ht="15" customHeight="1" x14ac:dyDescent="0.25">
      <c r="A152" s="183"/>
      <c r="B152" s="174"/>
      <c r="C152" s="165"/>
      <c r="D152" s="165"/>
      <c r="E152" s="233"/>
      <c r="F152" s="236"/>
      <c r="G152" s="236"/>
      <c r="H152" s="230"/>
      <c r="I152" s="230"/>
      <c r="J152" s="230"/>
      <c r="K152" s="230"/>
      <c r="L152" s="230"/>
      <c r="M152" s="230"/>
      <c r="N152" s="230"/>
      <c r="O152" s="230"/>
      <c r="P152" s="230"/>
      <c r="Q152" s="230"/>
      <c r="R152" s="165"/>
      <c r="S152" s="165"/>
      <c r="T152" s="165"/>
      <c r="U152" s="165"/>
      <c r="V152" s="165"/>
      <c r="W152" s="165"/>
      <c r="X152" s="165"/>
      <c r="Y152" s="165"/>
      <c r="Z152" s="157"/>
    </row>
    <row r="153" spans="1:26" x14ac:dyDescent="0.25">
      <c r="A153" s="183"/>
      <c r="B153" s="174"/>
      <c r="C153" s="165"/>
      <c r="D153" s="165"/>
      <c r="E153" s="233"/>
      <c r="F153" s="236"/>
      <c r="G153" s="236"/>
      <c r="H153" s="230"/>
      <c r="I153" s="230"/>
      <c r="J153" s="230"/>
      <c r="K153" s="230"/>
      <c r="L153" s="230"/>
      <c r="M153" s="230"/>
      <c r="N153" s="230"/>
      <c r="O153" s="230"/>
      <c r="P153" s="230"/>
      <c r="Q153" s="230"/>
      <c r="R153" s="165"/>
      <c r="S153" s="165"/>
      <c r="T153" s="165"/>
      <c r="U153" s="165"/>
      <c r="V153" s="165"/>
      <c r="W153" s="165"/>
      <c r="X153" s="165"/>
      <c r="Y153" s="165"/>
      <c r="Z153" s="157"/>
    </row>
    <row r="154" spans="1:26" x14ac:dyDescent="0.25">
      <c r="A154" s="183"/>
      <c r="B154" s="174"/>
      <c r="C154" s="165"/>
      <c r="D154" s="165"/>
      <c r="E154" s="233"/>
      <c r="F154" s="236"/>
      <c r="G154" s="236"/>
      <c r="H154" s="230"/>
      <c r="I154" s="230"/>
      <c r="J154" s="230"/>
      <c r="K154" s="230"/>
      <c r="L154" s="230"/>
      <c r="M154" s="230"/>
      <c r="N154" s="230"/>
      <c r="O154" s="230"/>
      <c r="P154" s="230"/>
      <c r="Q154" s="230"/>
      <c r="R154" s="165"/>
      <c r="S154" s="165"/>
      <c r="T154" s="165"/>
      <c r="U154" s="165"/>
      <c r="V154" s="165"/>
      <c r="W154" s="165"/>
      <c r="X154" s="165"/>
      <c r="Y154" s="165"/>
      <c r="Z154" s="157"/>
    </row>
    <row r="155" spans="1:26" x14ac:dyDescent="0.25">
      <c r="A155" s="183"/>
      <c r="B155" s="174"/>
      <c r="C155" s="165"/>
      <c r="D155" s="165"/>
      <c r="E155" s="233"/>
      <c r="F155" s="236"/>
      <c r="G155" s="236"/>
      <c r="H155" s="230"/>
      <c r="I155" s="230"/>
      <c r="J155" s="230"/>
      <c r="K155" s="230"/>
      <c r="L155" s="230"/>
      <c r="M155" s="230"/>
      <c r="N155" s="230"/>
      <c r="O155" s="230"/>
      <c r="P155" s="230"/>
      <c r="Q155" s="230"/>
      <c r="R155" s="165"/>
      <c r="S155" s="165"/>
      <c r="T155" s="165"/>
      <c r="U155" s="165"/>
      <c r="V155" s="165"/>
      <c r="W155" s="165"/>
      <c r="X155" s="165"/>
      <c r="Y155" s="165"/>
      <c r="Z155" s="157"/>
    </row>
    <row r="156" spans="1:26" ht="102.75" customHeight="1" x14ac:dyDescent="0.25">
      <c r="A156" s="183"/>
      <c r="B156" s="175"/>
      <c r="C156" s="166"/>
      <c r="D156" s="166"/>
      <c r="E156" s="234"/>
      <c r="F156" s="237"/>
      <c r="G156" s="237"/>
      <c r="H156" s="231"/>
      <c r="I156" s="231"/>
      <c r="J156" s="231"/>
      <c r="K156" s="231"/>
      <c r="L156" s="231"/>
      <c r="M156" s="231"/>
      <c r="N156" s="231"/>
      <c r="O156" s="231"/>
      <c r="P156" s="231"/>
      <c r="Q156" s="231"/>
      <c r="R156" s="166"/>
      <c r="S156" s="166"/>
      <c r="T156" s="166"/>
      <c r="U156" s="166"/>
      <c r="V156" s="166"/>
      <c r="W156" s="166"/>
      <c r="X156" s="166"/>
      <c r="Y156" s="166"/>
      <c r="Z156" s="158"/>
    </row>
    <row r="157" spans="1:26" ht="185.25" customHeight="1" x14ac:dyDescent="0.25">
      <c r="A157" s="47" t="s">
        <v>559</v>
      </c>
      <c r="B157" s="60">
        <v>2</v>
      </c>
      <c r="C157" s="28" t="s">
        <v>580</v>
      </c>
      <c r="D157" s="28" t="s">
        <v>188</v>
      </c>
      <c r="E157" s="28">
        <v>1535.8</v>
      </c>
      <c r="F157" s="28">
        <v>0</v>
      </c>
      <c r="G157" s="28">
        <v>1228.5999999999999</v>
      </c>
      <c r="H157" s="28">
        <v>307.2</v>
      </c>
      <c r="I157" s="33">
        <v>0</v>
      </c>
      <c r="J157" s="33">
        <v>0</v>
      </c>
      <c r="K157" s="33">
        <v>40.6</v>
      </c>
      <c r="L157" s="33">
        <v>0</v>
      </c>
      <c r="M157" s="33">
        <v>0</v>
      </c>
      <c r="N157" s="33">
        <v>40.6</v>
      </c>
      <c r="O157" s="33">
        <v>0</v>
      </c>
      <c r="P157" s="33">
        <v>0</v>
      </c>
      <c r="Q157" s="33">
        <v>105</v>
      </c>
      <c r="R157" s="33">
        <v>6</v>
      </c>
      <c r="S157" s="33" t="s">
        <v>374</v>
      </c>
      <c r="T157" s="28" t="s">
        <v>116</v>
      </c>
      <c r="U157" s="28" t="s">
        <v>82</v>
      </c>
      <c r="V157" s="134" t="s">
        <v>513</v>
      </c>
      <c r="W157" s="42" t="s">
        <v>514</v>
      </c>
      <c r="X157" s="28" t="s">
        <v>272</v>
      </c>
      <c r="Y157" s="28" t="s">
        <v>263</v>
      </c>
      <c r="Z157" s="36" t="s">
        <v>492</v>
      </c>
    </row>
    <row r="158" spans="1:26" ht="102.75" hidden="1" customHeight="1" x14ac:dyDescent="0.25">
      <c r="A158" s="83"/>
      <c r="B158" s="46"/>
      <c r="C158" s="27"/>
      <c r="D158" s="27"/>
      <c r="E158" s="32"/>
      <c r="F158" s="30"/>
      <c r="G158" s="30"/>
      <c r="H158" s="31"/>
      <c r="I158" s="31"/>
      <c r="J158" s="31"/>
      <c r="K158" s="31"/>
      <c r="L158" s="31"/>
      <c r="M158" s="31"/>
      <c r="N158" s="31"/>
      <c r="O158" s="31"/>
      <c r="P158" s="31"/>
      <c r="Q158" s="31"/>
      <c r="R158" s="27"/>
      <c r="S158" s="27"/>
      <c r="T158" s="27"/>
      <c r="U158" s="27"/>
      <c r="V158" s="27"/>
      <c r="W158" s="27"/>
      <c r="X158" s="27"/>
      <c r="Y158" s="27"/>
      <c r="Z158" s="20"/>
    </row>
    <row r="159" spans="1:26" ht="102.75" hidden="1" customHeight="1" x14ac:dyDescent="0.25">
      <c r="A159" s="83"/>
      <c r="B159" s="46"/>
      <c r="C159" s="27"/>
      <c r="D159" s="27"/>
      <c r="E159" s="32"/>
      <c r="F159" s="30"/>
      <c r="G159" s="30"/>
      <c r="H159" s="31"/>
      <c r="I159" s="31"/>
      <c r="J159" s="31"/>
      <c r="K159" s="31"/>
      <c r="L159" s="31"/>
      <c r="M159" s="31"/>
      <c r="N159" s="31"/>
      <c r="O159" s="31"/>
      <c r="P159" s="31"/>
      <c r="Q159" s="31"/>
      <c r="R159" s="27"/>
      <c r="S159" s="27"/>
      <c r="T159" s="27"/>
      <c r="U159" s="27"/>
      <c r="V159" s="27"/>
      <c r="W159" s="27"/>
      <c r="X159" s="27"/>
      <c r="Y159" s="27"/>
      <c r="Z159" s="20"/>
    </row>
    <row r="160" spans="1:26" ht="102.75" hidden="1" customHeight="1" x14ac:dyDescent="0.25">
      <c r="A160" s="83"/>
      <c r="B160" s="46"/>
      <c r="C160" s="27"/>
      <c r="D160" s="27"/>
      <c r="E160" s="32"/>
      <c r="F160" s="30"/>
      <c r="G160" s="30"/>
      <c r="H160" s="31"/>
      <c r="I160" s="31"/>
      <c r="J160" s="31"/>
      <c r="K160" s="31"/>
      <c r="L160" s="31"/>
      <c r="M160" s="31"/>
      <c r="N160" s="31"/>
      <c r="O160" s="31"/>
      <c r="P160" s="31"/>
      <c r="Q160" s="31"/>
      <c r="R160" s="27"/>
      <c r="S160" s="27"/>
      <c r="T160" s="27"/>
      <c r="U160" s="27"/>
      <c r="V160" s="27"/>
      <c r="W160" s="27"/>
      <c r="X160" s="27"/>
      <c r="Y160" s="27"/>
      <c r="Z160" s="20"/>
    </row>
    <row r="161" spans="1:26" ht="102.75" hidden="1" customHeight="1" x14ac:dyDescent="0.25">
      <c r="A161" s="83"/>
      <c r="B161" s="46"/>
      <c r="C161" s="27"/>
      <c r="D161" s="27"/>
      <c r="E161" s="32"/>
      <c r="F161" s="30"/>
      <c r="G161" s="30"/>
      <c r="H161" s="31"/>
      <c r="I161" s="31"/>
      <c r="J161" s="31"/>
      <c r="K161" s="31"/>
      <c r="L161" s="31"/>
      <c r="M161" s="31"/>
      <c r="N161" s="31"/>
      <c r="O161" s="31"/>
      <c r="P161" s="31"/>
      <c r="Q161" s="31"/>
      <c r="R161" s="27"/>
      <c r="S161" s="27"/>
      <c r="T161" s="27"/>
      <c r="U161" s="27"/>
      <c r="V161" s="27"/>
      <c r="W161" s="27"/>
      <c r="X161" s="27"/>
      <c r="Y161" s="27"/>
      <c r="Z161" s="20"/>
    </row>
    <row r="162" spans="1:26" ht="102.75" hidden="1" customHeight="1" x14ac:dyDescent="0.25">
      <c r="A162" s="83"/>
      <c r="B162" s="46"/>
      <c r="C162" s="27"/>
      <c r="D162" s="27"/>
      <c r="E162" s="32"/>
      <c r="F162" s="30"/>
      <c r="G162" s="30"/>
      <c r="H162" s="31"/>
      <c r="I162" s="31"/>
      <c r="J162" s="31"/>
      <c r="K162" s="31"/>
      <c r="L162" s="31"/>
      <c r="M162" s="31"/>
      <c r="N162" s="31"/>
      <c r="O162" s="31"/>
      <c r="P162" s="31"/>
      <c r="Q162" s="31"/>
      <c r="R162" s="27"/>
      <c r="S162" s="27"/>
      <c r="T162" s="27"/>
      <c r="U162" s="27"/>
      <c r="V162" s="27"/>
      <c r="W162" s="27"/>
      <c r="X162" s="27"/>
      <c r="Y162" s="27"/>
      <c r="Z162" s="20"/>
    </row>
    <row r="163" spans="1:26" ht="15" customHeight="1" x14ac:dyDescent="0.25">
      <c r="A163" s="183" t="s">
        <v>560</v>
      </c>
      <c r="B163" s="173" t="s">
        <v>22</v>
      </c>
      <c r="C163" s="167" t="s">
        <v>358</v>
      </c>
      <c r="D163" s="167" t="s">
        <v>188</v>
      </c>
      <c r="E163" s="167">
        <v>1563</v>
      </c>
      <c r="F163" s="167">
        <v>0</v>
      </c>
      <c r="G163" s="167">
        <v>614.93700000000001</v>
      </c>
      <c r="H163" s="167">
        <v>0</v>
      </c>
      <c r="I163" s="167">
        <v>0</v>
      </c>
      <c r="J163" s="167">
        <v>0</v>
      </c>
      <c r="K163" s="167">
        <v>938</v>
      </c>
      <c r="L163" s="167">
        <v>0</v>
      </c>
      <c r="M163" s="167">
        <v>0</v>
      </c>
      <c r="N163" s="167">
        <v>0</v>
      </c>
      <c r="O163" s="167">
        <v>0</v>
      </c>
      <c r="P163" s="167">
        <v>0</v>
      </c>
      <c r="Q163" s="167">
        <v>75</v>
      </c>
      <c r="R163" s="167">
        <v>30</v>
      </c>
      <c r="S163" s="167" t="s">
        <v>360</v>
      </c>
      <c r="T163" s="167" t="s">
        <v>516</v>
      </c>
      <c r="U163" s="167" t="s">
        <v>361</v>
      </c>
      <c r="V163" s="167" t="s">
        <v>515</v>
      </c>
      <c r="W163" s="167" t="s">
        <v>317</v>
      </c>
      <c r="X163" s="167" t="s">
        <v>272</v>
      </c>
      <c r="Y163" s="167" t="s">
        <v>264</v>
      </c>
      <c r="Z163" s="168" t="s">
        <v>517</v>
      </c>
    </row>
    <row r="164" spans="1:26" x14ac:dyDescent="0.25">
      <c r="A164" s="183"/>
      <c r="B164" s="174"/>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8"/>
    </row>
    <row r="165" spans="1:26" x14ac:dyDescent="0.25">
      <c r="A165" s="183"/>
      <c r="B165" s="174"/>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8"/>
    </row>
    <row r="166" spans="1:26" x14ac:dyDescent="0.25">
      <c r="A166" s="183"/>
      <c r="B166" s="174"/>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8"/>
    </row>
    <row r="167" spans="1:26" x14ac:dyDescent="0.25">
      <c r="A167" s="183"/>
      <c r="B167" s="174"/>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8"/>
    </row>
    <row r="168" spans="1:26" x14ac:dyDescent="0.25">
      <c r="A168" s="183"/>
      <c r="B168" s="174"/>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8"/>
    </row>
    <row r="169" spans="1:26" ht="47.25" customHeight="1" x14ac:dyDescent="0.25">
      <c r="A169" s="183"/>
      <c r="B169" s="174"/>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8"/>
    </row>
    <row r="170" spans="1:26" ht="60" customHeight="1" x14ac:dyDescent="0.25">
      <c r="A170" s="183"/>
      <c r="B170" s="175"/>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8"/>
    </row>
    <row r="171" spans="1:26" s="73" customFormat="1" ht="111.75" customHeight="1" x14ac:dyDescent="0.25">
      <c r="A171" s="83">
        <v>23</v>
      </c>
      <c r="B171" s="60">
        <v>4</v>
      </c>
      <c r="C171" s="72" t="s">
        <v>392</v>
      </c>
      <c r="D171" s="72" t="s">
        <v>188</v>
      </c>
      <c r="E171" s="72">
        <v>264.2</v>
      </c>
      <c r="F171" s="72">
        <v>264.2</v>
      </c>
      <c r="G171" s="72"/>
      <c r="H171" s="71"/>
      <c r="I171" s="71"/>
      <c r="J171" s="71"/>
      <c r="K171" s="71"/>
      <c r="L171" s="71"/>
      <c r="M171" s="71"/>
      <c r="N171" s="71"/>
      <c r="O171" s="71"/>
      <c r="P171" s="71"/>
      <c r="Q171" s="71">
        <v>35</v>
      </c>
      <c r="R171" s="71"/>
      <c r="S171" s="71" t="s">
        <v>379</v>
      </c>
      <c r="T171" s="71"/>
      <c r="U171" s="71" t="s">
        <v>393</v>
      </c>
      <c r="V171" s="71" t="s">
        <v>394</v>
      </c>
      <c r="W171" s="71"/>
      <c r="X171" s="71"/>
      <c r="Y171" s="71" t="s">
        <v>400</v>
      </c>
      <c r="Z171" s="72"/>
    </row>
    <row r="172" spans="1:26" s="63" customFormat="1" ht="87.75" customHeight="1" x14ac:dyDescent="0.25">
      <c r="A172" s="83" t="s">
        <v>441</v>
      </c>
      <c r="B172" s="69">
        <v>5</v>
      </c>
      <c r="C172" s="67" t="s">
        <v>359</v>
      </c>
      <c r="D172" s="66" t="s">
        <v>188</v>
      </c>
      <c r="E172" s="67">
        <v>400.89</v>
      </c>
      <c r="F172" s="67">
        <v>400.89</v>
      </c>
      <c r="G172" s="67">
        <v>0</v>
      </c>
      <c r="H172" s="67">
        <v>0</v>
      </c>
      <c r="I172" s="67">
        <v>0</v>
      </c>
      <c r="J172" s="67">
        <v>0</v>
      </c>
      <c r="K172" s="67">
        <v>0</v>
      </c>
      <c r="L172" s="67">
        <v>0</v>
      </c>
      <c r="M172" s="67">
        <v>0</v>
      </c>
      <c r="N172" s="67">
        <v>0</v>
      </c>
      <c r="O172" s="67">
        <v>0</v>
      </c>
      <c r="P172" s="67">
        <v>0</v>
      </c>
      <c r="Q172" s="67">
        <v>17</v>
      </c>
      <c r="R172" s="67">
        <v>17</v>
      </c>
      <c r="S172" s="67" t="s">
        <v>369</v>
      </c>
      <c r="T172" s="128"/>
      <c r="U172" s="67" t="s">
        <v>370</v>
      </c>
      <c r="V172" s="67"/>
      <c r="W172" s="67"/>
      <c r="X172" s="67"/>
      <c r="Y172" s="67" t="s">
        <v>362</v>
      </c>
      <c r="Z172" s="68" t="s">
        <v>363</v>
      </c>
    </row>
    <row r="173" spans="1:26" ht="15" customHeight="1" x14ac:dyDescent="0.25">
      <c r="A173" s="183">
        <v>25</v>
      </c>
      <c r="B173" s="173">
        <v>6</v>
      </c>
      <c r="C173" s="167" t="s">
        <v>132</v>
      </c>
      <c r="D173" s="167" t="s">
        <v>188</v>
      </c>
      <c r="E173" s="167">
        <v>657.7</v>
      </c>
      <c r="F173" s="167">
        <v>657.7</v>
      </c>
      <c r="G173" s="167">
        <v>0</v>
      </c>
      <c r="H173" s="167">
        <v>0</v>
      </c>
      <c r="I173" s="167">
        <v>0</v>
      </c>
      <c r="J173" s="167">
        <v>0</v>
      </c>
      <c r="K173" s="167">
        <v>590</v>
      </c>
      <c r="L173" s="167">
        <v>590</v>
      </c>
      <c r="M173" s="167">
        <v>0</v>
      </c>
      <c r="N173" s="167">
        <v>0</v>
      </c>
      <c r="O173" s="167">
        <v>0</v>
      </c>
      <c r="P173" s="167">
        <v>0</v>
      </c>
      <c r="Q173" s="167">
        <v>127</v>
      </c>
      <c r="R173" s="167">
        <v>38</v>
      </c>
      <c r="S173" s="167" t="s">
        <v>66</v>
      </c>
      <c r="T173" s="167" t="s">
        <v>318</v>
      </c>
      <c r="U173" s="167" t="s">
        <v>319</v>
      </c>
      <c r="V173" s="167" t="s">
        <v>518</v>
      </c>
      <c r="W173" s="167" t="s">
        <v>320</v>
      </c>
      <c r="X173" s="167" t="s">
        <v>272</v>
      </c>
      <c r="Y173" s="168" t="s">
        <v>265</v>
      </c>
      <c r="Z173" s="168" t="s">
        <v>519</v>
      </c>
    </row>
    <row r="174" spans="1:26" x14ac:dyDescent="0.25">
      <c r="A174" s="183"/>
      <c r="B174" s="174"/>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8"/>
      <c r="Z174" s="168"/>
    </row>
    <row r="175" spans="1:26" x14ac:dyDescent="0.25">
      <c r="A175" s="183"/>
      <c r="B175" s="174"/>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8"/>
      <c r="Z175" s="168"/>
    </row>
    <row r="176" spans="1:26" x14ac:dyDescent="0.25">
      <c r="A176" s="183"/>
      <c r="B176" s="174"/>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8"/>
      <c r="Z176" s="168"/>
    </row>
    <row r="177" spans="1:26" x14ac:dyDescent="0.25">
      <c r="A177" s="183"/>
      <c r="B177" s="174"/>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8"/>
      <c r="Z177" s="168"/>
    </row>
    <row r="178" spans="1:26" x14ac:dyDescent="0.25">
      <c r="A178" s="183"/>
      <c r="B178" s="174"/>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8"/>
      <c r="Z178" s="168"/>
    </row>
    <row r="179" spans="1:26" ht="106.5" customHeight="1" x14ac:dyDescent="0.25">
      <c r="A179" s="183"/>
      <c r="B179" s="174"/>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8"/>
      <c r="Z179" s="168"/>
    </row>
    <row r="180" spans="1:26" x14ac:dyDescent="0.25">
      <c r="A180" s="183"/>
      <c r="B180" s="174"/>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8"/>
      <c r="Z180" s="168"/>
    </row>
    <row r="181" spans="1:26" x14ac:dyDescent="0.25">
      <c r="A181" s="183"/>
      <c r="B181" s="174"/>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8"/>
      <c r="Z181" s="168"/>
    </row>
    <row r="182" spans="1:26" x14ac:dyDescent="0.25">
      <c r="A182" s="183"/>
      <c r="B182" s="174"/>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8"/>
      <c r="Z182" s="168"/>
    </row>
    <row r="183" spans="1:26" x14ac:dyDescent="0.25">
      <c r="A183" s="183"/>
      <c r="B183" s="175"/>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8"/>
      <c r="Z183" s="168"/>
    </row>
    <row r="184" spans="1:26" ht="15" customHeight="1" x14ac:dyDescent="0.25">
      <c r="A184" s="183">
        <v>26</v>
      </c>
      <c r="B184" s="173">
        <v>7</v>
      </c>
      <c r="C184" s="167" t="s">
        <v>133</v>
      </c>
      <c r="D184" s="167" t="s">
        <v>188</v>
      </c>
      <c r="E184" s="167">
        <v>556.20000000000005</v>
      </c>
      <c r="F184" s="167">
        <v>0</v>
      </c>
      <c r="G184" s="167">
        <v>339.7</v>
      </c>
      <c r="H184" s="167">
        <v>5.3</v>
      </c>
      <c r="I184" s="167">
        <v>0</v>
      </c>
      <c r="J184" s="167">
        <v>211.2</v>
      </c>
      <c r="K184" s="167">
        <v>557.70000000000005</v>
      </c>
      <c r="L184" s="167">
        <v>0</v>
      </c>
      <c r="M184" s="167">
        <v>341.2</v>
      </c>
      <c r="N184" s="167">
        <v>5.3</v>
      </c>
      <c r="O184" s="167">
        <v>0</v>
      </c>
      <c r="P184" s="167">
        <v>211.2</v>
      </c>
      <c r="Q184" s="167">
        <v>196</v>
      </c>
      <c r="R184" s="167">
        <v>198</v>
      </c>
      <c r="S184" s="167" t="s">
        <v>321</v>
      </c>
      <c r="T184" s="167" t="s">
        <v>111</v>
      </c>
      <c r="U184" s="167" t="s">
        <v>40</v>
      </c>
      <c r="V184" s="167" t="s">
        <v>391</v>
      </c>
      <c r="W184" s="167"/>
      <c r="X184" s="167" t="s">
        <v>272</v>
      </c>
      <c r="Y184" s="168" t="s">
        <v>266</v>
      </c>
      <c r="Z184" s="168" t="s">
        <v>492</v>
      </c>
    </row>
    <row r="185" spans="1:26" x14ac:dyDescent="0.25">
      <c r="A185" s="183"/>
      <c r="B185" s="174"/>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8"/>
      <c r="Z185" s="168"/>
    </row>
    <row r="186" spans="1:26" x14ac:dyDescent="0.25">
      <c r="A186" s="183"/>
      <c r="B186" s="174"/>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8"/>
      <c r="Z186" s="168"/>
    </row>
    <row r="187" spans="1:26" x14ac:dyDescent="0.25">
      <c r="A187" s="183"/>
      <c r="B187" s="174"/>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8"/>
      <c r="Z187" s="168"/>
    </row>
    <row r="188" spans="1:26" x14ac:dyDescent="0.25">
      <c r="A188" s="183"/>
      <c r="B188" s="174"/>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8"/>
      <c r="Z188" s="168"/>
    </row>
    <row r="189" spans="1:26" x14ac:dyDescent="0.25">
      <c r="A189" s="183"/>
      <c r="B189" s="174"/>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8"/>
      <c r="Z189" s="168"/>
    </row>
    <row r="190" spans="1:26" x14ac:dyDescent="0.25">
      <c r="A190" s="183"/>
      <c r="B190" s="174"/>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8"/>
      <c r="Z190" s="168"/>
    </row>
    <row r="191" spans="1:26" ht="15" customHeight="1" x14ac:dyDescent="0.25">
      <c r="A191" s="183"/>
      <c r="B191" s="174"/>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8"/>
      <c r="Z191" s="168"/>
    </row>
    <row r="192" spans="1:26" ht="15" customHeight="1" x14ac:dyDescent="0.25">
      <c r="A192" s="183"/>
      <c r="B192" s="174"/>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8"/>
      <c r="Z192" s="168"/>
    </row>
    <row r="193" spans="1:26" ht="15" customHeight="1" x14ac:dyDescent="0.25">
      <c r="A193" s="183"/>
      <c r="B193" s="174"/>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8"/>
      <c r="Z193" s="168"/>
    </row>
    <row r="194" spans="1:26" ht="40.5" customHeight="1" x14ac:dyDescent="0.25">
      <c r="A194" s="183"/>
      <c r="B194" s="175"/>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8"/>
      <c r="Z194" s="168"/>
    </row>
    <row r="195" spans="1:26" ht="15" customHeight="1" x14ac:dyDescent="0.25">
      <c r="A195" s="183">
        <v>27</v>
      </c>
      <c r="B195" s="173">
        <v>8</v>
      </c>
      <c r="C195" s="167" t="s">
        <v>151</v>
      </c>
      <c r="D195" s="167" t="s">
        <v>188</v>
      </c>
      <c r="E195" s="167">
        <v>254.63</v>
      </c>
      <c r="F195" s="167">
        <v>254.63</v>
      </c>
      <c r="G195" s="167">
        <v>0</v>
      </c>
      <c r="H195" s="167">
        <v>0</v>
      </c>
      <c r="I195" s="167">
        <v>0</v>
      </c>
      <c r="J195" s="167">
        <v>0</v>
      </c>
      <c r="K195" s="167">
        <v>217.1</v>
      </c>
      <c r="L195" s="167">
        <v>217.1</v>
      </c>
      <c r="M195" s="167">
        <v>0</v>
      </c>
      <c r="N195" s="167">
        <v>0</v>
      </c>
      <c r="O195" s="167">
        <v>0</v>
      </c>
      <c r="P195" s="167">
        <v>0</v>
      </c>
      <c r="Q195" s="167">
        <v>146</v>
      </c>
      <c r="R195" s="167">
        <v>55</v>
      </c>
      <c r="S195" s="167" t="s">
        <v>322</v>
      </c>
      <c r="T195" s="167" t="s">
        <v>323</v>
      </c>
      <c r="U195" s="167" t="s">
        <v>113</v>
      </c>
      <c r="V195" s="167" t="s">
        <v>388</v>
      </c>
      <c r="W195" s="167" t="s">
        <v>389</v>
      </c>
      <c r="X195" s="167" t="s">
        <v>272</v>
      </c>
      <c r="Y195" s="168" t="s">
        <v>267</v>
      </c>
      <c r="Z195" s="167" t="s">
        <v>492</v>
      </c>
    </row>
    <row r="196" spans="1:26" x14ac:dyDescent="0.25">
      <c r="A196" s="183"/>
      <c r="B196" s="174"/>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8"/>
      <c r="Z196" s="165"/>
    </row>
    <row r="197" spans="1:26" x14ac:dyDescent="0.25">
      <c r="A197" s="183"/>
      <c r="B197" s="174"/>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8"/>
      <c r="Z197" s="165"/>
    </row>
    <row r="198" spans="1:26" x14ac:dyDescent="0.25">
      <c r="A198" s="183"/>
      <c r="B198" s="174"/>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8"/>
      <c r="Z198" s="165"/>
    </row>
    <row r="199" spans="1:26" x14ac:dyDescent="0.25">
      <c r="A199" s="183"/>
      <c r="B199" s="174"/>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8"/>
      <c r="Z199" s="165"/>
    </row>
    <row r="200" spans="1:26" x14ac:dyDescent="0.25">
      <c r="A200" s="183"/>
      <c r="B200" s="174"/>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8"/>
      <c r="Z200" s="165"/>
    </row>
    <row r="201" spans="1:26" x14ac:dyDescent="0.25">
      <c r="A201" s="183"/>
      <c r="B201" s="174"/>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8"/>
      <c r="Z201" s="165"/>
    </row>
    <row r="202" spans="1:26" x14ac:dyDescent="0.25">
      <c r="A202" s="183"/>
      <c r="B202" s="174"/>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8"/>
      <c r="Z202" s="165"/>
    </row>
    <row r="203" spans="1:26" x14ac:dyDescent="0.25">
      <c r="A203" s="183"/>
      <c r="B203" s="174"/>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8"/>
      <c r="Z203" s="165"/>
    </row>
    <row r="204" spans="1:26" x14ac:dyDescent="0.25">
      <c r="A204" s="183"/>
      <c r="B204" s="175"/>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8"/>
      <c r="Z204" s="166"/>
    </row>
    <row r="205" spans="1:26" ht="15" customHeight="1" x14ac:dyDescent="0.25">
      <c r="A205" s="183">
        <v>28</v>
      </c>
      <c r="B205" s="173">
        <v>9</v>
      </c>
      <c r="C205" s="167" t="s">
        <v>134</v>
      </c>
      <c r="D205" s="167" t="s">
        <v>188</v>
      </c>
      <c r="E205" s="238">
        <v>2438.3000000000002</v>
      </c>
      <c r="F205" s="167">
        <v>865</v>
      </c>
      <c r="G205" s="167">
        <v>1590</v>
      </c>
      <c r="H205" s="167">
        <v>0</v>
      </c>
      <c r="I205" s="167">
        <v>0</v>
      </c>
      <c r="J205" s="167">
        <v>0</v>
      </c>
      <c r="K205" s="167">
        <v>848.3</v>
      </c>
      <c r="L205" s="167">
        <v>848.3</v>
      </c>
      <c r="M205" s="167">
        <v>0</v>
      </c>
      <c r="N205" s="167">
        <v>0</v>
      </c>
      <c r="O205" s="167">
        <v>0</v>
      </c>
      <c r="P205" s="167">
        <v>0</v>
      </c>
      <c r="Q205" s="167">
        <v>115</v>
      </c>
      <c r="R205" s="167">
        <v>8</v>
      </c>
      <c r="S205" s="167" t="s">
        <v>69</v>
      </c>
      <c r="T205" s="167" t="s">
        <v>55</v>
      </c>
      <c r="U205" s="167" t="s">
        <v>94</v>
      </c>
      <c r="V205" s="167" t="s">
        <v>387</v>
      </c>
      <c r="W205" s="167" t="s">
        <v>520</v>
      </c>
      <c r="X205" s="167" t="s">
        <v>272</v>
      </c>
      <c r="Y205" s="168" t="s">
        <v>268</v>
      </c>
      <c r="Z205" s="167" t="s">
        <v>492</v>
      </c>
    </row>
    <row r="206" spans="1:26" x14ac:dyDescent="0.25">
      <c r="A206" s="183"/>
      <c r="B206" s="174"/>
      <c r="C206" s="165"/>
      <c r="D206" s="165"/>
      <c r="E206" s="239"/>
      <c r="F206" s="165"/>
      <c r="G206" s="165"/>
      <c r="H206" s="165"/>
      <c r="I206" s="165"/>
      <c r="J206" s="165"/>
      <c r="K206" s="165"/>
      <c r="L206" s="165"/>
      <c r="M206" s="165"/>
      <c r="N206" s="165"/>
      <c r="O206" s="165"/>
      <c r="P206" s="165"/>
      <c r="Q206" s="165"/>
      <c r="R206" s="165"/>
      <c r="S206" s="165"/>
      <c r="T206" s="165"/>
      <c r="U206" s="165"/>
      <c r="V206" s="165"/>
      <c r="W206" s="165"/>
      <c r="X206" s="165"/>
      <c r="Y206" s="168"/>
      <c r="Z206" s="165"/>
    </row>
    <row r="207" spans="1:26" x14ac:dyDescent="0.25">
      <c r="A207" s="183"/>
      <c r="B207" s="174"/>
      <c r="C207" s="165"/>
      <c r="D207" s="165"/>
      <c r="E207" s="239"/>
      <c r="F207" s="165"/>
      <c r="G207" s="165"/>
      <c r="H207" s="165"/>
      <c r="I207" s="165"/>
      <c r="J207" s="165"/>
      <c r="K207" s="165"/>
      <c r="L207" s="165"/>
      <c r="M207" s="165"/>
      <c r="N207" s="165"/>
      <c r="O207" s="165"/>
      <c r="P207" s="165"/>
      <c r="Q207" s="165"/>
      <c r="R207" s="165"/>
      <c r="S207" s="165"/>
      <c r="T207" s="165"/>
      <c r="U207" s="165"/>
      <c r="V207" s="165"/>
      <c r="W207" s="165"/>
      <c r="X207" s="165"/>
      <c r="Y207" s="168"/>
      <c r="Z207" s="165"/>
    </row>
    <row r="208" spans="1:26" x14ac:dyDescent="0.25">
      <c r="A208" s="183"/>
      <c r="B208" s="174"/>
      <c r="C208" s="165"/>
      <c r="D208" s="165"/>
      <c r="E208" s="239"/>
      <c r="F208" s="165"/>
      <c r="G208" s="165"/>
      <c r="H208" s="165"/>
      <c r="I208" s="165"/>
      <c r="J208" s="165"/>
      <c r="K208" s="165"/>
      <c r="L208" s="165"/>
      <c r="M208" s="165"/>
      <c r="N208" s="165"/>
      <c r="O208" s="165"/>
      <c r="P208" s="165"/>
      <c r="Q208" s="165"/>
      <c r="R208" s="165"/>
      <c r="S208" s="165"/>
      <c r="T208" s="165"/>
      <c r="U208" s="165"/>
      <c r="V208" s="165"/>
      <c r="W208" s="165"/>
      <c r="X208" s="165"/>
      <c r="Y208" s="168"/>
      <c r="Z208" s="165"/>
    </row>
    <row r="209" spans="1:26" x14ac:dyDescent="0.25">
      <c r="A209" s="183"/>
      <c r="B209" s="174"/>
      <c r="C209" s="165"/>
      <c r="D209" s="165"/>
      <c r="E209" s="239"/>
      <c r="F209" s="165"/>
      <c r="G209" s="165"/>
      <c r="H209" s="165"/>
      <c r="I209" s="165"/>
      <c r="J209" s="165"/>
      <c r="K209" s="165"/>
      <c r="L209" s="165"/>
      <c r="M209" s="165"/>
      <c r="N209" s="165"/>
      <c r="O209" s="165"/>
      <c r="P209" s="165"/>
      <c r="Q209" s="165"/>
      <c r="R209" s="165"/>
      <c r="S209" s="165"/>
      <c r="T209" s="165"/>
      <c r="U209" s="165"/>
      <c r="V209" s="165"/>
      <c r="W209" s="165"/>
      <c r="X209" s="165"/>
      <c r="Y209" s="168"/>
      <c r="Z209" s="165"/>
    </row>
    <row r="210" spans="1:26" x14ac:dyDescent="0.25">
      <c r="A210" s="183"/>
      <c r="B210" s="174"/>
      <c r="C210" s="165"/>
      <c r="D210" s="165"/>
      <c r="E210" s="239"/>
      <c r="F210" s="165"/>
      <c r="G210" s="165"/>
      <c r="H210" s="165"/>
      <c r="I210" s="165"/>
      <c r="J210" s="165"/>
      <c r="K210" s="165"/>
      <c r="L210" s="165"/>
      <c r="M210" s="165"/>
      <c r="N210" s="165"/>
      <c r="O210" s="165"/>
      <c r="P210" s="165"/>
      <c r="Q210" s="165"/>
      <c r="R210" s="165"/>
      <c r="S210" s="165"/>
      <c r="T210" s="165"/>
      <c r="U210" s="165"/>
      <c r="V210" s="165"/>
      <c r="W210" s="165"/>
      <c r="X210" s="165"/>
      <c r="Y210" s="168"/>
      <c r="Z210" s="165"/>
    </row>
    <row r="211" spans="1:26" x14ac:dyDescent="0.25">
      <c r="A211" s="183"/>
      <c r="B211" s="174"/>
      <c r="C211" s="165"/>
      <c r="D211" s="165"/>
      <c r="E211" s="239"/>
      <c r="F211" s="165"/>
      <c r="G211" s="165"/>
      <c r="H211" s="165"/>
      <c r="I211" s="165"/>
      <c r="J211" s="165"/>
      <c r="K211" s="165"/>
      <c r="L211" s="165"/>
      <c r="M211" s="165"/>
      <c r="N211" s="165"/>
      <c r="O211" s="165"/>
      <c r="P211" s="165"/>
      <c r="Q211" s="165"/>
      <c r="R211" s="165"/>
      <c r="S211" s="165"/>
      <c r="T211" s="165"/>
      <c r="U211" s="165"/>
      <c r="V211" s="165"/>
      <c r="W211" s="165"/>
      <c r="X211" s="165"/>
      <c r="Y211" s="168"/>
      <c r="Z211" s="165"/>
    </row>
    <row r="212" spans="1:26" x14ac:dyDescent="0.25">
      <c r="A212" s="183"/>
      <c r="B212" s="174"/>
      <c r="C212" s="165"/>
      <c r="D212" s="165"/>
      <c r="E212" s="239"/>
      <c r="F212" s="165"/>
      <c r="G212" s="165"/>
      <c r="H212" s="165"/>
      <c r="I212" s="165"/>
      <c r="J212" s="165"/>
      <c r="K212" s="165"/>
      <c r="L212" s="165"/>
      <c r="M212" s="165"/>
      <c r="N212" s="165"/>
      <c r="O212" s="165"/>
      <c r="P212" s="165"/>
      <c r="Q212" s="165"/>
      <c r="R212" s="165"/>
      <c r="S212" s="165"/>
      <c r="T212" s="165"/>
      <c r="U212" s="165"/>
      <c r="V212" s="165"/>
      <c r="W212" s="165"/>
      <c r="X212" s="165"/>
      <c r="Y212" s="168"/>
      <c r="Z212" s="165"/>
    </row>
    <row r="213" spans="1:26" ht="98.25" customHeight="1" x14ac:dyDescent="0.25">
      <c r="A213" s="183"/>
      <c r="B213" s="175"/>
      <c r="C213" s="166"/>
      <c r="D213" s="166"/>
      <c r="E213" s="240"/>
      <c r="F213" s="166"/>
      <c r="G213" s="166"/>
      <c r="H213" s="166"/>
      <c r="I213" s="166"/>
      <c r="J213" s="166"/>
      <c r="K213" s="166"/>
      <c r="L213" s="166"/>
      <c r="M213" s="166"/>
      <c r="N213" s="166"/>
      <c r="O213" s="166"/>
      <c r="P213" s="166"/>
      <c r="Q213" s="166"/>
      <c r="R213" s="166"/>
      <c r="S213" s="166"/>
      <c r="T213" s="166"/>
      <c r="U213" s="166"/>
      <c r="V213" s="166"/>
      <c r="W213" s="166"/>
      <c r="X213" s="166"/>
      <c r="Y213" s="168"/>
      <c r="Z213" s="165"/>
    </row>
    <row r="214" spans="1:26" ht="15" customHeight="1" x14ac:dyDescent="0.25">
      <c r="A214" s="183">
        <v>29</v>
      </c>
      <c r="B214" s="173">
        <v>10</v>
      </c>
      <c r="C214" s="167" t="s">
        <v>135</v>
      </c>
      <c r="D214" s="167" t="s">
        <v>188</v>
      </c>
      <c r="E214" s="167">
        <v>1227</v>
      </c>
      <c r="F214" s="167">
        <v>1227</v>
      </c>
      <c r="G214" s="167">
        <v>0</v>
      </c>
      <c r="H214" s="167">
        <v>0</v>
      </c>
      <c r="I214" s="167">
        <v>0</v>
      </c>
      <c r="J214" s="167">
        <v>0</v>
      </c>
      <c r="K214" s="167">
        <v>49.3</v>
      </c>
      <c r="L214" s="167">
        <v>0</v>
      </c>
      <c r="M214" s="167">
        <v>49.3</v>
      </c>
      <c r="N214" s="167">
        <v>0</v>
      </c>
      <c r="O214" s="167">
        <v>0</v>
      </c>
      <c r="P214" s="167">
        <v>0</v>
      </c>
      <c r="Q214" s="167">
        <v>115</v>
      </c>
      <c r="R214" s="167">
        <v>11</v>
      </c>
      <c r="S214" s="167" t="s">
        <v>112</v>
      </c>
      <c r="T214" s="167" t="s">
        <v>51</v>
      </c>
      <c r="U214" s="167" t="s">
        <v>52</v>
      </c>
      <c r="V214" s="167" t="s">
        <v>325</v>
      </c>
      <c r="W214" s="167" t="s">
        <v>324</v>
      </c>
      <c r="X214" s="167" t="s">
        <v>272</v>
      </c>
      <c r="Y214" s="168" t="s">
        <v>269</v>
      </c>
      <c r="Z214" s="167" t="s">
        <v>492</v>
      </c>
    </row>
    <row r="215" spans="1:26" x14ac:dyDescent="0.25">
      <c r="A215" s="183"/>
      <c r="B215" s="174"/>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8"/>
      <c r="Z215" s="165"/>
    </row>
    <row r="216" spans="1:26" x14ac:dyDescent="0.25">
      <c r="A216" s="183"/>
      <c r="B216" s="174"/>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8"/>
      <c r="Z216" s="165"/>
    </row>
    <row r="217" spans="1:26" x14ac:dyDescent="0.25">
      <c r="A217" s="183"/>
      <c r="B217" s="174"/>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8"/>
      <c r="Z217" s="165"/>
    </row>
    <row r="218" spans="1:26" x14ac:dyDescent="0.25">
      <c r="A218" s="183"/>
      <c r="B218" s="174"/>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8"/>
      <c r="Z218" s="165"/>
    </row>
    <row r="219" spans="1:26" x14ac:dyDescent="0.25">
      <c r="A219" s="183"/>
      <c r="B219" s="174"/>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8"/>
      <c r="Z219" s="165"/>
    </row>
    <row r="220" spans="1:26" ht="65.25" customHeight="1" x14ac:dyDescent="0.25">
      <c r="A220" s="183"/>
      <c r="B220" s="174"/>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8"/>
      <c r="Z220" s="165"/>
    </row>
    <row r="221" spans="1:26" x14ac:dyDescent="0.25">
      <c r="A221" s="183"/>
      <c r="B221" s="174"/>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8"/>
      <c r="Z221" s="165"/>
    </row>
    <row r="222" spans="1:26" x14ac:dyDescent="0.25">
      <c r="A222" s="183"/>
      <c r="B222" s="174"/>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8"/>
      <c r="Z222" s="165"/>
    </row>
    <row r="223" spans="1:26" x14ac:dyDescent="0.25">
      <c r="A223" s="183"/>
      <c r="B223" s="175"/>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8"/>
      <c r="Z223" s="166"/>
    </row>
    <row r="224" spans="1:26" s="136" customFormat="1" ht="160.5" customHeight="1" x14ac:dyDescent="0.25">
      <c r="A224" s="135">
        <v>30</v>
      </c>
      <c r="B224" s="133">
        <v>11</v>
      </c>
      <c r="C224" s="129" t="s">
        <v>537</v>
      </c>
      <c r="D224" s="129" t="str">
        <f>$D$214</f>
        <v>Минсельхоз РД</v>
      </c>
      <c r="E224" s="129">
        <v>510</v>
      </c>
      <c r="F224" s="129"/>
      <c r="G224" s="129"/>
      <c r="H224" s="129"/>
      <c r="I224" s="129"/>
      <c r="J224" s="129"/>
      <c r="K224" s="129"/>
      <c r="L224" s="129"/>
      <c r="M224" s="129"/>
      <c r="N224" s="129"/>
      <c r="O224" s="129"/>
      <c r="P224" s="129"/>
      <c r="Q224" s="129">
        <v>50</v>
      </c>
      <c r="R224" s="129"/>
      <c r="S224" s="129" t="s">
        <v>253</v>
      </c>
      <c r="T224" s="129"/>
      <c r="U224" s="129"/>
      <c r="V224" s="129"/>
      <c r="W224" s="129"/>
      <c r="X224" s="129"/>
      <c r="Y224" s="129" t="s">
        <v>538</v>
      </c>
      <c r="Z224" s="129" t="s">
        <v>517</v>
      </c>
    </row>
    <row r="225" spans="1:26" ht="240.75" customHeight="1" x14ac:dyDescent="0.25">
      <c r="A225" s="83">
        <v>31</v>
      </c>
      <c r="B225" s="44">
        <v>12</v>
      </c>
      <c r="C225" s="128" t="s">
        <v>303</v>
      </c>
      <c r="D225" s="26" t="s">
        <v>188</v>
      </c>
      <c r="E225" s="128">
        <v>3275</v>
      </c>
      <c r="F225" s="128"/>
      <c r="G225" s="128">
        <v>825</v>
      </c>
      <c r="H225" s="128">
        <v>0</v>
      </c>
      <c r="I225" s="128">
        <v>0</v>
      </c>
      <c r="J225" s="128">
        <v>0</v>
      </c>
      <c r="K225" s="128">
        <v>825</v>
      </c>
      <c r="L225" s="128">
        <v>825</v>
      </c>
      <c r="M225" s="128">
        <v>0</v>
      </c>
      <c r="N225" s="128">
        <v>0</v>
      </c>
      <c r="O225" s="128">
        <v>0</v>
      </c>
      <c r="P225" s="128">
        <v>0</v>
      </c>
      <c r="Q225" s="128">
        <v>126</v>
      </c>
      <c r="R225" s="128">
        <v>31</v>
      </c>
      <c r="S225" s="128" t="s">
        <v>169</v>
      </c>
      <c r="T225" s="128" t="s">
        <v>326</v>
      </c>
      <c r="U225" s="128" t="s">
        <v>327</v>
      </c>
      <c r="V225" s="128" t="s">
        <v>521</v>
      </c>
      <c r="W225" s="128" t="s">
        <v>32</v>
      </c>
      <c r="X225" s="128" t="s">
        <v>272</v>
      </c>
      <c r="Y225" s="128" t="s">
        <v>270</v>
      </c>
      <c r="Z225" s="128" t="s">
        <v>492</v>
      </c>
    </row>
    <row r="226" spans="1:26" ht="15" customHeight="1" x14ac:dyDescent="0.25">
      <c r="A226" s="183" t="s">
        <v>442</v>
      </c>
      <c r="B226" s="173">
        <v>13</v>
      </c>
      <c r="C226" s="167" t="s">
        <v>136</v>
      </c>
      <c r="D226" s="167" t="s">
        <v>188</v>
      </c>
      <c r="E226" s="229">
        <v>327</v>
      </c>
      <c r="F226" s="229">
        <v>82.5</v>
      </c>
      <c r="G226" s="229">
        <v>244.5</v>
      </c>
      <c r="H226" s="229">
        <v>0</v>
      </c>
      <c r="I226" s="229">
        <v>0</v>
      </c>
      <c r="J226" s="229">
        <v>0</v>
      </c>
      <c r="K226" s="229">
        <v>11</v>
      </c>
      <c r="L226" s="229">
        <v>11</v>
      </c>
      <c r="M226" s="229">
        <v>0</v>
      </c>
      <c r="N226" s="229">
        <v>0</v>
      </c>
      <c r="O226" s="229">
        <v>0</v>
      </c>
      <c r="P226" s="229">
        <v>0</v>
      </c>
      <c r="Q226" s="229">
        <v>115</v>
      </c>
      <c r="R226" s="229">
        <v>25</v>
      </c>
      <c r="S226" s="229" t="s">
        <v>114</v>
      </c>
      <c r="T226" s="167" t="s">
        <v>522</v>
      </c>
      <c r="U226" s="167" t="s">
        <v>115</v>
      </c>
      <c r="V226" s="167" t="s">
        <v>390</v>
      </c>
      <c r="W226" s="167" t="s">
        <v>54</v>
      </c>
      <c r="X226" s="167" t="s">
        <v>273</v>
      </c>
      <c r="Y226" s="168" t="s">
        <v>271</v>
      </c>
      <c r="Z226" s="168" t="s">
        <v>492</v>
      </c>
    </row>
    <row r="227" spans="1:26" x14ac:dyDescent="0.25">
      <c r="A227" s="183"/>
      <c r="B227" s="174"/>
      <c r="C227" s="165"/>
      <c r="D227" s="165"/>
      <c r="E227" s="230"/>
      <c r="F227" s="230"/>
      <c r="G227" s="230"/>
      <c r="H227" s="230"/>
      <c r="I227" s="230"/>
      <c r="J227" s="230"/>
      <c r="K227" s="230"/>
      <c r="L227" s="230"/>
      <c r="M227" s="230"/>
      <c r="N227" s="230"/>
      <c r="O227" s="230"/>
      <c r="P227" s="230"/>
      <c r="Q227" s="230"/>
      <c r="R227" s="230"/>
      <c r="S227" s="230"/>
      <c r="T227" s="165"/>
      <c r="U227" s="165"/>
      <c r="V227" s="165"/>
      <c r="W227" s="165"/>
      <c r="X227" s="165"/>
      <c r="Y227" s="169"/>
      <c r="Z227" s="169"/>
    </row>
    <row r="228" spans="1:26" x14ac:dyDescent="0.25">
      <c r="A228" s="183"/>
      <c r="B228" s="174"/>
      <c r="C228" s="165"/>
      <c r="D228" s="165"/>
      <c r="E228" s="230"/>
      <c r="F228" s="230"/>
      <c r="G228" s="230"/>
      <c r="H228" s="230"/>
      <c r="I228" s="230"/>
      <c r="J228" s="230"/>
      <c r="K228" s="230"/>
      <c r="L228" s="230"/>
      <c r="M228" s="230"/>
      <c r="N228" s="230"/>
      <c r="O228" s="230"/>
      <c r="P228" s="230"/>
      <c r="Q228" s="230"/>
      <c r="R228" s="230"/>
      <c r="S228" s="230"/>
      <c r="T228" s="165"/>
      <c r="U228" s="165"/>
      <c r="V228" s="165"/>
      <c r="W228" s="165"/>
      <c r="X228" s="165"/>
      <c r="Y228" s="169"/>
      <c r="Z228" s="169"/>
    </row>
    <row r="229" spans="1:26" x14ac:dyDescent="0.25">
      <c r="A229" s="183"/>
      <c r="B229" s="174"/>
      <c r="C229" s="165"/>
      <c r="D229" s="165"/>
      <c r="E229" s="230"/>
      <c r="F229" s="230"/>
      <c r="G229" s="230"/>
      <c r="H229" s="230"/>
      <c r="I229" s="230"/>
      <c r="J229" s="230"/>
      <c r="K229" s="230"/>
      <c r="L229" s="230"/>
      <c r="M229" s="230"/>
      <c r="N229" s="230"/>
      <c r="O229" s="230"/>
      <c r="P229" s="230"/>
      <c r="Q229" s="230"/>
      <c r="R229" s="230"/>
      <c r="S229" s="230"/>
      <c r="T229" s="165"/>
      <c r="U229" s="165"/>
      <c r="V229" s="165"/>
      <c r="W229" s="165"/>
      <c r="X229" s="165"/>
      <c r="Y229" s="169"/>
      <c r="Z229" s="169"/>
    </row>
    <row r="230" spans="1:26" x14ac:dyDescent="0.25">
      <c r="A230" s="183"/>
      <c r="B230" s="174"/>
      <c r="C230" s="165"/>
      <c r="D230" s="165"/>
      <c r="E230" s="230"/>
      <c r="F230" s="230"/>
      <c r="G230" s="230"/>
      <c r="H230" s="230"/>
      <c r="I230" s="230"/>
      <c r="J230" s="230"/>
      <c r="K230" s="230"/>
      <c r="L230" s="230"/>
      <c r="M230" s="230"/>
      <c r="N230" s="230"/>
      <c r="O230" s="230"/>
      <c r="P230" s="230"/>
      <c r="Q230" s="230"/>
      <c r="R230" s="230"/>
      <c r="S230" s="230"/>
      <c r="T230" s="165"/>
      <c r="U230" s="165"/>
      <c r="V230" s="165"/>
      <c r="W230" s="165"/>
      <c r="X230" s="165"/>
      <c r="Y230" s="169"/>
      <c r="Z230" s="169"/>
    </row>
    <row r="231" spans="1:26" x14ac:dyDescent="0.25">
      <c r="A231" s="183"/>
      <c r="B231" s="174"/>
      <c r="C231" s="165"/>
      <c r="D231" s="165"/>
      <c r="E231" s="230"/>
      <c r="F231" s="230"/>
      <c r="G231" s="230"/>
      <c r="H231" s="230"/>
      <c r="I231" s="230"/>
      <c r="J231" s="230"/>
      <c r="K231" s="230"/>
      <c r="L231" s="230"/>
      <c r="M231" s="230"/>
      <c r="N231" s="230"/>
      <c r="O231" s="230"/>
      <c r="P231" s="230"/>
      <c r="Q231" s="230"/>
      <c r="R231" s="230"/>
      <c r="S231" s="230"/>
      <c r="T231" s="165"/>
      <c r="U231" s="165"/>
      <c r="V231" s="165"/>
      <c r="W231" s="165"/>
      <c r="X231" s="165"/>
      <c r="Y231" s="169"/>
      <c r="Z231" s="169"/>
    </row>
    <row r="232" spans="1:26" x14ac:dyDescent="0.25">
      <c r="A232" s="183"/>
      <c r="B232" s="174"/>
      <c r="C232" s="165"/>
      <c r="D232" s="165"/>
      <c r="E232" s="230"/>
      <c r="F232" s="230"/>
      <c r="G232" s="230"/>
      <c r="H232" s="230"/>
      <c r="I232" s="230"/>
      <c r="J232" s="230"/>
      <c r="K232" s="230"/>
      <c r="L232" s="230"/>
      <c r="M232" s="230"/>
      <c r="N232" s="230"/>
      <c r="O232" s="230"/>
      <c r="P232" s="230"/>
      <c r="Q232" s="230"/>
      <c r="R232" s="230"/>
      <c r="S232" s="230"/>
      <c r="T232" s="165"/>
      <c r="U232" s="165"/>
      <c r="V232" s="165"/>
      <c r="W232" s="165"/>
      <c r="X232" s="165"/>
      <c r="Y232" s="169"/>
      <c r="Z232" s="169"/>
    </row>
    <row r="233" spans="1:26" x14ac:dyDescent="0.25">
      <c r="A233" s="183"/>
      <c r="B233" s="174"/>
      <c r="C233" s="165"/>
      <c r="D233" s="165"/>
      <c r="E233" s="230"/>
      <c r="F233" s="230"/>
      <c r="G233" s="230"/>
      <c r="H233" s="230"/>
      <c r="I233" s="230"/>
      <c r="J233" s="230"/>
      <c r="K233" s="230"/>
      <c r="L233" s="230"/>
      <c r="M233" s="230"/>
      <c r="N233" s="230"/>
      <c r="O233" s="230"/>
      <c r="P233" s="230"/>
      <c r="Q233" s="230"/>
      <c r="R233" s="230"/>
      <c r="S233" s="230"/>
      <c r="T233" s="165"/>
      <c r="U233" s="165"/>
      <c r="V233" s="165"/>
      <c r="W233" s="165"/>
      <c r="X233" s="165"/>
      <c r="Y233" s="169"/>
      <c r="Z233" s="169"/>
    </row>
    <row r="234" spans="1:26" x14ac:dyDescent="0.25">
      <c r="A234" s="183"/>
      <c r="B234" s="174"/>
      <c r="C234" s="165"/>
      <c r="D234" s="165"/>
      <c r="E234" s="230"/>
      <c r="F234" s="230"/>
      <c r="G234" s="230"/>
      <c r="H234" s="230"/>
      <c r="I234" s="230"/>
      <c r="J234" s="230"/>
      <c r="K234" s="230"/>
      <c r="L234" s="230"/>
      <c r="M234" s="230"/>
      <c r="N234" s="230"/>
      <c r="O234" s="230"/>
      <c r="P234" s="230"/>
      <c r="Q234" s="230"/>
      <c r="R234" s="230"/>
      <c r="S234" s="230"/>
      <c r="T234" s="165"/>
      <c r="U234" s="165"/>
      <c r="V234" s="165"/>
      <c r="W234" s="165"/>
      <c r="X234" s="165"/>
      <c r="Y234" s="169"/>
      <c r="Z234" s="169"/>
    </row>
    <row r="235" spans="1:26" x14ac:dyDescent="0.25">
      <c r="A235" s="183"/>
      <c r="B235" s="174"/>
      <c r="C235" s="165"/>
      <c r="D235" s="165"/>
      <c r="E235" s="230"/>
      <c r="F235" s="230"/>
      <c r="G235" s="230"/>
      <c r="H235" s="230"/>
      <c r="I235" s="230"/>
      <c r="J235" s="230"/>
      <c r="K235" s="230"/>
      <c r="L235" s="230"/>
      <c r="M235" s="230"/>
      <c r="N235" s="230"/>
      <c r="O235" s="230"/>
      <c r="P235" s="230"/>
      <c r="Q235" s="230"/>
      <c r="R235" s="230"/>
      <c r="S235" s="230"/>
      <c r="T235" s="165"/>
      <c r="U235" s="165"/>
      <c r="V235" s="165"/>
      <c r="W235" s="165"/>
      <c r="X235" s="165"/>
      <c r="Y235" s="169"/>
      <c r="Z235" s="169"/>
    </row>
    <row r="236" spans="1:26" x14ac:dyDescent="0.25">
      <c r="A236" s="183"/>
      <c r="B236" s="174"/>
      <c r="C236" s="165"/>
      <c r="D236" s="165"/>
      <c r="E236" s="230"/>
      <c r="F236" s="230"/>
      <c r="G236" s="230"/>
      <c r="H236" s="230"/>
      <c r="I236" s="230"/>
      <c r="J236" s="230"/>
      <c r="K236" s="230"/>
      <c r="L236" s="230"/>
      <c r="M236" s="230"/>
      <c r="N236" s="230"/>
      <c r="O236" s="230"/>
      <c r="P236" s="230"/>
      <c r="Q236" s="230"/>
      <c r="R236" s="230"/>
      <c r="S236" s="230"/>
      <c r="T236" s="165"/>
      <c r="U236" s="165"/>
      <c r="V236" s="165"/>
      <c r="W236" s="165"/>
      <c r="X236" s="165"/>
      <c r="Y236" s="169"/>
      <c r="Z236" s="169"/>
    </row>
    <row r="237" spans="1:26" x14ac:dyDescent="0.25">
      <c r="A237" s="183"/>
      <c r="B237" s="175"/>
      <c r="C237" s="166"/>
      <c r="D237" s="166"/>
      <c r="E237" s="231"/>
      <c r="F237" s="231"/>
      <c r="G237" s="231"/>
      <c r="H237" s="231"/>
      <c r="I237" s="231"/>
      <c r="J237" s="231"/>
      <c r="K237" s="231"/>
      <c r="L237" s="231"/>
      <c r="M237" s="231"/>
      <c r="N237" s="231"/>
      <c r="O237" s="231"/>
      <c r="P237" s="231"/>
      <c r="Q237" s="231"/>
      <c r="R237" s="231"/>
      <c r="S237" s="231"/>
      <c r="T237" s="166"/>
      <c r="U237" s="166"/>
      <c r="V237" s="166"/>
      <c r="W237" s="166"/>
      <c r="X237" s="166"/>
      <c r="Y237" s="169"/>
      <c r="Z237" s="169"/>
    </row>
    <row r="238" spans="1:26" x14ac:dyDescent="0.25">
      <c r="A238" s="7"/>
      <c r="B238" s="18"/>
      <c r="C238" s="7" t="s">
        <v>73</v>
      </c>
      <c r="D238" s="7"/>
      <c r="E238" s="10">
        <f>SUM(E151:E237)</f>
        <v>24418.82</v>
      </c>
      <c r="F238" s="10">
        <f t="shared" ref="F238:R238" si="3">SUM(F151:F237)</f>
        <v>7174.62</v>
      </c>
      <c r="G238" s="10">
        <f t="shared" si="3"/>
        <v>12829.137000000001</v>
      </c>
      <c r="H238" s="10">
        <f t="shared" si="3"/>
        <v>312.5</v>
      </c>
      <c r="I238" s="10">
        <f t="shared" si="3"/>
        <v>0</v>
      </c>
      <c r="J238" s="10">
        <f t="shared" si="3"/>
        <v>211.2</v>
      </c>
      <c r="K238" s="10">
        <f t="shared" si="3"/>
        <v>12077</v>
      </c>
      <c r="L238" s="10">
        <f t="shared" si="3"/>
        <v>7654.4000000000005</v>
      </c>
      <c r="M238" s="10">
        <f t="shared" si="3"/>
        <v>2390.5</v>
      </c>
      <c r="N238" s="10">
        <f t="shared" si="3"/>
        <v>882.9</v>
      </c>
      <c r="O238" s="10">
        <f t="shared" si="3"/>
        <v>0</v>
      </c>
      <c r="P238" s="10">
        <f t="shared" si="3"/>
        <v>211.2</v>
      </c>
      <c r="Q238" s="10">
        <f t="shared" si="3"/>
        <v>3722</v>
      </c>
      <c r="R238" s="10">
        <f t="shared" si="3"/>
        <v>769</v>
      </c>
      <c r="S238" s="7"/>
      <c r="T238" s="21"/>
      <c r="U238" s="21"/>
      <c r="V238" s="22"/>
      <c r="W238" s="21"/>
      <c r="X238" s="21"/>
      <c r="Y238" s="21"/>
      <c r="Z238" s="21"/>
    </row>
    <row r="239" spans="1:26" ht="15" customHeight="1" x14ac:dyDescent="0.25">
      <c r="A239" s="193"/>
      <c r="B239" s="194" t="s">
        <v>1</v>
      </c>
      <c r="C239" s="170" t="s">
        <v>0</v>
      </c>
      <c r="D239" s="170" t="s">
        <v>153</v>
      </c>
      <c r="E239" s="187" t="s">
        <v>9</v>
      </c>
      <c r="F239" s="188"/>
      <c r="G239" s="188"/>
      <c r="H239" s="188"/>
      <c r="I239" s="188"/>
      <c r="J239" s="188"/>
      <c r="K239" s="188"/>
      <c r="L239" s="188"/>
      <c r="M239" s="188"/>
      <c r="N239" s="188"/>
      <c r="O239" s="188"/>
      <c r="P239" s="189"/>
      <c r="Q239" s="187" t="s">
        <v>10</v>
      </c>
      <c r="R239" s="189"/>
      <c r="S239" s="170" t="s">
        <v>60</v>
      </c>
      <c r="T239" s="170" t="s">
        <v>13</v>
      </c>
      <c r="U239" s="170" t="s">
        <v>14</v>
      </c>
      <c r="V239" s="170" t="s">
        <v>15</v>
      </c>
      <c r="W239" s="170" t="s">
        <v>16</v>
      </c>
      <c r="X239" s="170" t="s">
        <v>234</v>
      </c>
      <c r="Y239" s="163" t="s">
        <v>235</v>
      </c>
      <c r="Z239" s="163" t="s">
        <v>156</v>
      </c>
    </row>
    <row r="240" spans="1:26" ht="35.25" customHeight="1" x14ac:dyDescent="0.25">
      <c r="A240" s="193"/>
      <c r="B240" s="195"/>
      <c r="C240" s="171"/>
      <c r="D240" s="171"/>
      <c r="E240" s="187" t="s">
        <v>373</v>
      </c>
      <c r="F240" s="188"/>
      <c r="G240" s="188"/>
      <c r="H240" s="188"/>
      <c r="I240" s="188"/>
      <c r="J240" s="189"/>
      <c r="K240" s="187" t="s">
        <v>372</v>
      </c>
      <c r="L240" s="188"/>
      <c r="M240" s="188"/>
      <c r="N240" s="188"/>
      <c r="O240" s="188"/>
      <c r="P240" s="189"/>
      <c r="Q240" s="170" t="s">
        <v>11</v>
      </c>
      <c r="R240" s="170" t="s">
        <v>12</v>
      </c>
      <c r="S240" s="171"/>
      <c r="T240" s="171"/>
      <c r="U240" s="171"/>
      <c r="V240" s="171"/>
      <c r="W240" s="171"/>
      <c r="X240" s="171"/>
      <c r="Y240" s="163"/>
      <c r="Z240" s="163"/>
    </row>
    <row r="241" spans="1:26" x14ac:dyDescent="0.25">
      <c r="A241" s="193"/>
      <c r="B241" s="196"/>
      <c r="C241" s="172"/>
      <c r="D241" s="171"/>
      <c r="E241" s="14" t="s">
        <v>8</v>
      </c>
      <c r="F241" s="14" t="s">
        <v>4</v>
      </c>
      <c r="G241" s="1" t="s">
        <v>5</v>
      </c>
      <c r="H241" s="1" t="s">
        <v>6</v>
      </c>
      <c r="I241" s="1" t="s">
        <v>23</v>
      </c>
      <c r="J241" s="1" t="s">
        <v>7</v>
      </c>
      <c r="K241" s="1" t="s">
        <v>8</v>
      </c>
      <c r="L241" s="1" t="s">
        <v>4</v>
      </c>
      <c r="M241" s="1" t="s">
        <v>5</v>
      </c>
      <c r="N241" s="1" t="s">
        <v>6</v>
      </c>
      <c r="O241" s="1" t="s">
        <v>23</v>
      </c>
      <c r="P241" s="1" t="s">
        <v>7</v>
      </c>
      <c r="Q241" s="172"/>
      <c r="R241" s="172"/>
      <c r="S241" s="172"/>
      <c r="T241" s="172"/>
      <c r="U241" s="172"/>
      <c r="V241" s="172"/>
      <c r="W241" s="172"/>
      <c r="X241" s="172"/>
      <c r="Y241" s="163"/>
      <c r="Z241" s="163"/>
    </row>
    <row r="242" spans="1:26" x14ac:dyDescent="0.25">
      <c r="A242" s="1"/>
      <c r="B242" s="45">
        <v>1</v>
      </c>
      <c r="C242" s="1">
        <v>2</v>
      </c>
      <c r="D242" s="172"/>
      <c r="E242" s="1">
        <v>3</v>
      </c>
      <c r="F242" s="1">
        <v>4</v>
      </c>
      <c r="G242" s="1">
        <v>5</v>
      </c>
      <c r="H242" s="1">
        <v>6</v>
      </c>
      <c r="I242" s="1">
        <v>7</v>
      </c>
      <c r="J242" s="1">
        <v>8</v>
      </c>
      <c r="K242" s="1">
        <v>9</v>
      </c>
      <c r="L242" s="1">
        <v>10</v>
      </c>
      <c r="M242" s="1">
        <v>11</v>
      </c>
      <c r="N242" s="1">
        <v>12</v>
      </c>
      <c r="O242" s="1">
        <v>13</v>
      </c>
      <c r="P242" s="1">
        <v>14</v>
      </c>
      <c r="Q242" s="1">
        <v>15</v>
      </c>
      <c r="R242" s="1">
        <v>16</v>
      </c>
      <c r="S242" s="1">
        <v>17</v>
      </c>
      <c r="T242" s="1">
        <v>18</v>
      </c>
      <c r="U242" s="1">
        <v>19</v>
      </c>
      <c r="V242" s="14">
        <v>20</v>
      </c>
      <c r="W242" s="1">
        <v>21</v>
      </c>
      <c r="X242" s="1">
        <v>21</v>
      </c>
      <c r="Y242" s="1">
        <v>21</v>
      </c>
      <c r="Z242" s="29"/>
    </row>
    <row r="243" spans="1:26" ht="27.75" customHeight="1" x14ac:dyDescent="0.25">
      <c r="A243" s="105"/>
      <c r="B243" s="48"/>
      <c r="C243" s="2"/>
      <c r="D243" s="2"/>
      <c r="E243" s="180" t="s">
        <v>81</v>
      </c>
      <c r="F243" s="181"/>
      <c r="G243" s="181"/>
      <c r="H243" s="181"/>
      <c r="I243" s="181"/>
      <c r="J243" s="181"/>
      <c r="K243" s="181"/>
      <c r="L243" s="181"/>
      <c r="M243" s="181"/>
      <c r="N243" s="181"/>
      <c r="O243" s="181"/>
      <c r="P243" s="181"/>
      <c r="Q243" s="181"/>
      <c r="R243" s="181"/>
      <c r="S243" s="181"/>
      <c r="T243" s="181"/>
      <c r="U243" s="181"/>
      <c r="V243" s="182"/>
      <c r="W243" s="2"/>
      <c r="X243" s="2"/>
      <c r="Y243" s="2"/>
      <c r="Z243" s="2"/>
    </row>
    <row r="244" spans="1:26" ht="15" customHeight="1" x14ac:dyDescent="0.25">
      <c r="A244" s="183" t="s">
        <v>443</v>
      </c>
      <c r="B244" s="173" t="s">
        <v>17</v>
      </c>
      <c r="C244" s="156" t="s">
        <v>137</v>
      </c>
      <c r="D244" s="156" t="s">
        <v>191</v>
      </c>
      <c r="E244" s="176">
        <v>6200</v>
      </c>
      <c r="F244" s="176">
        <v>6200</v>
      </c>
      <c r="G244" s="156">
        <v>0</v>
      </c>
      <c r="H244" s="156">
        <v>0</v>
      </c>
      <c r="I244" s="156">
        <v>0</v>
      </c>
      <c r="J244" s="156">
        <v>0</v>
      </c>
      <c r="K244" s="156">
        <v>0</v>
      </c>
      <c r="L244" s="156">
        <v>0</v>
      </c>
      <c r="M244" s="156">
        <v>0</v>
      </c>
      <c r="N244" s="156">
        <v>0</v>
      </c>
      <c r="O244" s="156">
        <v>0</v>
      </c>
      <c r="P244" s="156">
        <v>0</v>
      </c>
      <c r="Q244" s="156">
        <v>200</v>
      </c>
      <c r="R244" s="156">
        <v>25</v>
      </c>
      <c r="S244" s="156" t="s">
        <v>69</v>
      </c>
      <c r="T244" s="156" t="s">
        <v>232</v>
      </c>
      <c r="U244" s="156" t="s">
        <v>233</v>
      </c>
      <c r="V244" s="273" t="s">
        <v>523</v>
      </c>
      <c r="W244" s="156"/>
      <c r="X244" s="156" t="s">
        <v>257</v>
      </c>
      <c r="Y244" s="156" t="s">
        <v>259</v>
      </c>
      <c r="Z244" s="156" t="s">
        <v>492</v>
      </c>
    </row>
    <row r="245" spans="1:26" ht="15" customHeight="1" x14ac:dyDescent="0.25">
      <c r="A245" s="183"/>
      <c r="B245" s="174"/>
      <c r="C245" s="157"/>
      <c r="D245" s="157"/>
      <c r="E245" s="177"/>
      <c r="F245" s="177"/>
      <c r="G245" s="157"/>
      <c r="H245" s="157"/>
      <c r="I245" s="157"/>
      <c r="J245" s="157"/>
      <c r="K245" s="157"/>
      <c r="L245" s="157"/>
      <c r="M245" s="157"/>
      <c r="N245" s="157"/>
      <c r="O245" s="157"/>
      <c r="P245" s="157"/>
      <c r="Q245" s="157"/>
      <c r="R245" s="157"/>
      <c r="S245" s="157"/>
      <c r="T245" s="157"/>
      <c r="U245" s="157"/>
      <c r="V245" s="274"/>
      <c r="W245" s="157"/>
      <c r="X245" s="157"/>
      <c r="Y245" s="157"/>
      <c r="Z245" s="157"/>
    </row>
    <row r="246" spans="1:26" ht="15" customHeight="1" x14ac:dyDescent="0.25">
      <c r="A246" s="183"/>
      <c r="B246" s="174"/>
      <c r="C246" s="157"/>
      <c r="D246" s="157"/>
      <c r="E246" s="177"/>
      <c r="F246" s="177"/>
      <c r="G246" s="157"/>
      <c r="H246" s="157"/>
      <c r="I246" s="157"/>
      <c r="J246" s="157"/>
      <c r="K246" s="157"/>
      <c r="L246" s="157"/>
      <c r="M246" s="157"/>
      <c r="N246" s="157"/>
      <c r="O246" s="157"/>
      <c r="P246" s="157"/>
      <c r="Q246" s="157"/>
      <c r="R246" s="157"/>
      <c r="S246" s="157"/>
      <c r="T246" s="157"/>
      <c r="U246" s="157"/>
      <c r="V246" s="274"/>
      <c r="W246" s="157"/>
      <c r="X246" s="157"/>
      <c r="Y246" s="157"/>
      <c r="Z246" s="157"/>
    </row>
    <row r="247" spans="1:26" ht="15" customHeight="1" x14ac:dyDescent="0.25">
      <c r="A247" s="183"/>
      <c r="B247" s="174"/>
      <c r="C247" s="157"/>
      <c r="D247" s="157"/>
      <c r="E247" s="177"/>
      <c r="F247" s="177"/>
      <c r="G247" s="157"/>
      <c r="H247" s="157"/>
      <c r="I247" s="157"/>
      <c r="J247" s="157"/>
      <c r="K247" s="157"/>
      <c r="L247" s="157"/>
      <c r="M247" s="157"/>
      <c r="N247" s="157"/>
      <c r="O247" s="157"/>
      <c r="P247" s="157"/>
      <c r="Q247" s="157"/>
      <c r="R247" s="157"/>
      <c r="S247" s="157"/>
      <c r="T247" s="157"/>
      <c r="U247" s="157"/>
      <c r="V247" s="274"/>
      <c r="W247" s="157"/>
      <c r="X247" s="157"/>
      <c r="Y247" s="157"/>
      <c r="Z247" s="157"/>
    </row>
    <row r="248" spans="1:26" ht="15" customHeight="1" x14ac:dyDescent="0.25">
      <c r="A248" s="183"/>
      <c r="B248" s="174"/>
      <c r="C248" s="157"/>
      <c r="D248" s="157"/>
      <c r="E248" s="177"/>
      <c r="F248" s="177"/>
      <c r="G248" s="157"/>
      <c r="H248" s="157"/>
      <c r="I248" s="157"/>
      <c r="J248" s="157"/>
      <c r="K248" s="157"/>
      <c r="L248" s="157"/>
      <c r="M248" s="157"/>
      <c r="N248" s="157"/>
      <c r="O248" s="157"/>
      <c r="P248" s="157"/>
      <c r="Q248" s="157"/>
      <c r="R248" s="157"/>
      <c r="S248" s="157"/>
      <c r="T248" s="157"/>
      <c r="U248" s="157"/>
      <c r="V248" s="274"/>
      <c r="W248" s="157"/>
      <c r="X248" s="157"/>
      <c r="Y248" s="157"/>
      <c r="Z248" s="157"/>
    </row>
    <row r="249" spans="1:26" ht="15" customHeight="1" x14ac:dyDescent="0.25">
      <c r="A249" s="183"/>
      <c r="B249" s="174"/>
      <c r="C249" s="157"/>
      <c r="D249" s="157"/>
      <c r="E249" s="177"/>
      <c r="F249" s="177"/>
      <c r="G249" s="157"/>
      <c r="H249" s="157"/>
      <c r="I249" s="157"/>
      <c r="J249" s="157"/>
      <c r="K249" s="157"/>
      <c r="L249" s="157"/>
      <c r="M249" s="157"/>
      <c r="N249" s="157"/>
      <c r="O249" s="157"/>
      <c r="P249" s="157"/>
      <c r="Q249" s="157"/>
      <c r="R249" s="157"/>
      <c r="S249" s="157"/>
      <c r="T249" s="157"/>
      <c r="U249" s="157"/>
      <c r="V249" s="274"/>
      <c r="W249" s="157"/>
      <c r="X249" s="157"/>
      <c r="Y249" s="157"/>
      <c r="Z249" s="157"/>
    </row>
    <row r="250" spans="1:26" ht="15" customHeight="1" x14ac:dyDescent="0.25">
      <c r="A250" s="183"/>
      <c r="B250" s="174"/>
      <c r="C250" s="157"/>
      <c r="D250" s="157"/>
      <c r="E250" s="177"/>
      <c r="F250" s="177"/>
      <c r="G250" s="157"/>
      <c r="H250" s="157"/>
      <c r="I250" s="157"/>
      <c r="J250" s="157"/>
      <c r="K250" s="157"/>
      <c r="L250" s="157"/>
      <c r="M250" s="157"/>
      <c r="N250" s="157"/>
      <c r="O250" s="157"/>
      <c r="P250" s="157"/>
      <c r="Q250" s="157"/>
      <c r="R250" s="157"/>
      <c r="S250" s="157"/>
      <c r="T250" s="157"/>
      <c r="U250" s="157"/>
      <c r="V250" s="274"/>
      <c r="W250" s="157"/>
      <c r="X250" s="157"/>
      <c r="Y250" s="157"/>
      <c r="Z250" s="157"/>
    </row>
    <row r="251" spans="1:26" ht="15" customHeight="1" x14ac:dyDescent="0.25">
      <c r="A251" s="183"/>
      <c r="B251" s="174"/>
      <c r="C251" s="157"/>
      <c r="D251" s="157"/>
      <c r="E251" s="177"/>
      <c r="F251" s="177"/>
      <c r="G251" s="157"/>
      <c r="H251" s="157"/>
      <c r="I251" s="157"/>
      <c r="J251" s="157"/>
      <c r="K251" s="157"/>
      <c r="L251" s="157"/>
      <c r="M251" s="157"/>
      <c r="N251" s="157"/>
      <c r="O251" s="157"/>
      <c r="P251" s="157"/>
      <c r="Q251" s="157"/>
      <c r="R251" s="157"/>
      <c r="S251" s="157"/>
      <c r="T251" s="157"/>
      <c r="U251" s="157"/>
      <c r="V251" s="274"/>
      <c r="W251" s="157"/>
      <c r="X251" s="157"/>
      <c r="Y251" s="157"/>
      <c r="Z251" s="157"/>
    </row>
    <row r="252" spans="1:26" ht="306.75" customHeight="1" x14ac:dyDescent="0.25">
      <c r="A252" s="183"/>
      <c r="B252" s="175"/>
      <c r="C252" s="158"/>
      <c r="D252" s="158"/>
      <c r="E252" s="178"/>
      <c r="F252" s="178"/>
      <c r="G252" s="158"/>
      <c r="H252" s="158"/>
      <c r="I252" s="158"/>
      <c r="J252" s="158"/>
      <c r="K252" s="158"/>
      <c r="L252" s="158"/>
      <c r="M252" s="158"/>
      <c r="N252" s="158"/>
      <c r="O252" s="158"/>
      <c r="P252" s="158"/>
      <c r="Q252" s="158"/>
      <c r="R252" s="158"/>
      <c r="S252" s="158"/>
      <c r="T252" s="158"/>
      <c r="U252" s="158"/>
      <c r="V252" s="275"/>
      <c r="W252" s="158"/>
      <c r="X252" s="158"/>
      <c r="Y252" s="158"/>
      <c r="Z252" s="158"/>
    </row>
    <row r="253" spans="1:26" ht="15" customHeight="1" x14ac:dyDescent="0.25">
      <c r="A253" s="183">
        <v>34</v>
      </c>
      <c r="B253" s="173" t="s">
        <v>18</v>
      </c>
      <c r="C253" s="156" t="s">
        <v>190</v>
      </c>
      <c r="D253" s="176" t="s">
        <v>191</v>
      </c>
      <c r="E253" s="176">
        <v>52400</v>
      </c>
      <c r="F253" s="176">
        <v>5200</v>
      </c>
      <c r="G253" s="156">
        <v>0</v>
      </c>
      <c r="H253" s="156">
        <v>0</v>
      </c>
      <c r="I253" s="156">
        <v>0</v>
      </c>
      <c r="J253" s="176">
        <v>0</v>
      </c>
      <c r="K253" s="176">
        <v>60</v>
      </c>
      <c r="L253" s="156">
        <v>0</v>
      </c>
      <c r="M253" s="156">
        <v>0</v>
      </c>
      <c r="N253" s="156">
        <v>0</v>
      </c>
      <c r="O253" s="156">
        <v>0</v>
      </c>
      <c r="P253" s="176">
        <v>60</v>
      </c>
      <c r="Q253" s="176">
        <v>60</v>
      </c>
      <c r="R253" s="156">
        <v>0</v>
      </c>
      <c r="S253" s="156" t="s">
        <v>527</v>
      </c>
      <c r="T253" s="156" t="s">
        <v>332</v>
      </c>
      <c r="U253" s="156" t="s">
        <v>333</v>
      </c>
      <c r="V253" s="156" t="s">
        <v>528</v>
      </c>
      <c r="W253" s="176" t="s">
        <v>529</v>
      </c>
      <c r="X253" s="156" t="s">
        <v>257</v>
      </c>
      <c r="Y253" s="156" t="s">
        <v>260</v>
      </c>
      <c r="Z253" s="156" t="s">
        <v>492</v>
      </c>
    </row>
    <row r="254" spans="1:26" ht="15" customHeight="1" x14ac:dyDescent="0.25">
      <c r="A254" s="183"/>
      <c r="B254" s="174"/>
      <c r="C254" s="157"/>
      <c r="D254" s="177"/>
      <c r="E254" s="177"/>
      <c r="F254" s="177"/>
      <c r="G254" s="157"/>
      <c r="H254" s="157"/>
      <c r="I254" s="157"/>
      <c r="J254" s="177"/>
      <c r="K254" s="177"/>
      <c r="L254" s="157"/>
      <c r="M254" s="157"/>
      <c r="N254" s="157"/>
      <c r="O254" s="157"/>
      <c r="P254" s="177"/>
      <c r="Q254" s="177"/>
      <c r="R254" s="157"/>
      <c r="S254" s="157"/>
      <c r="T254" s="157"/>
      <c r="U254" s="157"/>
      <c r="V254" s="157"/>
      <c r="W254" s="177"/>
      <c r="X254" s="157"/>
      <c r="Y254" s="157"/>
      <c r="Z254" s="157"/>
    </row>
    <row r="255" spans="1:26" ht="15" customHeight="1" x14ac:dyDescent="0.25">
      <c r="A255" s="183"/>
      <c r="B255" s="174"/>
      <c r="C255" s="157"/>
      <c r="D255" s="177"/>
      <c r="E255" s="177"/>
      <c r="F255" s="177"/>
      <c r="G255" s="157"/>
      <c r="H255" s="157"/>
      <c r="I255" s="157"/>
      <c r="J255" s="177"/>
      <c r="K255" s="177"/>
      <c r="L255" s="157"/>
      <c r="M255" s="157"/>
      <c r="N255" s="157"/>
      <c r="O255" s="157"/>
      <c r="P255" s="177"/>
      <c r="Q255" s="177"/>
      <c r="R255" s="157"/>
      <c r="S255" s="157"/>
      <c r="T255" s="157"/>
      <c r="U255" s="157"/>
      <c r="V255" s="157"/>
      <c r="W255" s="177"/>
      <c r="X255" s="157"/>
      <c r="Y255" s="157"/>
      <c r="Z255" s="157"/>
    </row>
    <row r="256" spans="1:26" ht="15" customHeight="1" x14ac:dyDescent="0.25">
      <c r="A256" s="183"/>
      <c r="B256" s="174"/>
      <c r="C256" s="157"/>
      <c r="D256" s="177"/>
      <c r="E256" s="177"/>
      <c r="F256" s="177"/>
      <c r="G256" s="157"/>
      <c r="H256" s="157"/>
      <c r="I256" s="157"/>
      <c r="J256" s="177"/>
      <c r="K256" s="177"/>
      <c r="L256" s="157"/>
      <c r="M256" s="157"/>
      <c r="N256" s="157"/>
      <c r="O256" s="157"/>
      <c r="P256" s="177"/>
      <c r="Q256" s="177"/>
      <c r="R256" s="157"/>
      <c r="S256" s="157"/>
      <c r="T256" s="157"/>
      <c r="U256" s="157"/>
      <c r="V256" s="157"/>
      <c r="W256" s="177"/>
      <c r="X256" s="157"/>
      <c r="Y256" s="157"/>
      <c r="Z256" s="157"/>
    </row>
    <row r="257" spans="1:26" ht="15" customHeight="1" x14ac:dyDescent="0.25">
      <c r="A257" s="183"/>
      <c r="B257" s="174"/>
      <c r="C257" s="157"/>
      <c r="D257" s="177"/>
      <c r="E257" s="177"/>
      <c r="F257" s="177"/>
      <c r="G257" s="157"/>
      <c r="H257" s="157"/>
      <c r="I257" s="157"/>
      <c r="J257" s="177"/>
      <c r="K257" s="177"/>
      <c r="L257" s="157"/>
      <c r="M257" s="157"/>
      <c r="N257" s="157"/>
      <c r="O257" s="157"/>
      <c r="P257" s="177"/>
      <c r="Q257" s="177"/>
      <c r="R257" s="157"/>
      <c r="S257" s="157"/>
      <c r="T257" s="157"/>
      <c r="U257" s="157"/>
      <c r="V257" s="157"/>
      <c r="W257" s="177"/>
      <c r="X257" s="157"/>
      <c r="Y257" s="157"/>
      <c r="Z257" s="157"/>
    </row>
    <row r="258" spans="1:26" ht="15" customHeight="1" x14ac:dyDescent="0.25">
      <c r="A258" s="183"/>
      <c r="B258" s="174"/>
      <c r="C258" s="157"/>
      <c r="D258" s="177"/>
      <c r="E258" s="177"/>
      <c r="F258" s="177"/>
      <c r="G258" s="157"/>
      <c r="H258" s="157"/>
      <c r="I258" s="157"/>
      <c r="J258" s="177"/>
      <c r="K258" s="177"/>
      <c r="L258" s="157"/>
      <c r="M258" s="157"/>
      <c r="N258" s="157"/>
      <c r="O258" s="157"/>
      <c r="P258" s="177"/>
      <c r="Q258" s="177"/>
      <c r="R258" s="157"/>
      <c r="S258" s="157"/>
      <c r="T258" s="157"/>
      <c r="U258" s="157"/>
      <c r="V258" s="157"/>
      <c r="W258" s="177"/>
      <c r="X258" s="157"/>
      <c r="Y258" s="157"/>
      <c r="Z258" s="157"/>
    </row>
    <row r="259" spans="1:26" ht="15" customHeight="1" x14ac:dyDescent="0.25">
      <c r="A259" s="183"/>
      <c r="B259" s="174"/>
      <c r="C259" s="157"/>
      <c r="D259" s="177"/>
      <c r="E259" s="177"/>
      <c r="F259" s="177"/>
      <c r="G259" s="157"/>
      <c r="H259" s="157"/>
      <c r="I259" s="157"/>
      <c r="J259" s="177"/>
      <c r="K259" s="177"/>
      <c r="L259" s="157"/>
      <c r="M259" s="157"/>
      <c r="N259" s="157"/>
      <c r="O259" s="157"/>
      <c r="P259" s="177"/>
      <c r="Q259" s="177"/>
      <c r="R259" s="157"/>
      <c r="S259" s="157"/>
      <c r="T259" s="157"/>
      <c r="U259" s="157"/>
      <c r="V259" s="157"/>
      <c r="W259" s="177"/>
      <c r="X259" s="157"/>
      <c r="Y259" s="157"/>
      <c r="Z259" s="157"/>
    </row>
    <row r="260" spans="1:26" ht="15" customHeight="1" x14ac:dyDescent="0.25">
      <c r="A260" s="183"/>
      <c r="B260" s="174"/>
      <c r="C260" s="157"/>
      <c r="D260" s="177"/>
      <c r="E260" s="177"/>
      <c r="F260" s="177"/>
      <c r="G260" s="157"/>
      <c r="H260" s="157"/>
      <c r="I260" s="157"/>
      <c r="J260" s="177"/>
      <c r="K260" s="177"/>
      <c r="L260" s="157"/>
      <c r="M260" s="157"/>
      <c r="N260" s="157"/>
      <c r="O260" s="157"/>
      <c r="P260" s="177"/>
      <c r="Q260" s="177"/>
      <c r="R260" s="157"/>
      <c r="S260" s="157"/>
      <c r="T260" s="157"/>
      <c r="U260" s="157"/>
      <c r="V260" s="157"/>
      <c r="W260" s="177"/>
      <c r="X260" s="157"/>
      <c r="Y260" s="157"/>
      <c r="Z260" s="157"/>
    </row>
    <row r="261" spans="1:26" ht="15" customHeight="1" x14ac:dyDescent="0.25">
      <c r="A261" s="183"/>
      <c r="B261" s="174"/>
      <c r="C261" s="157"/>
      <c r="D261" s="177"/>
      <c r="E261" s="177"/>
      <c r="F261" s="177"/>
      <c r="G261" s="157"/>
      <c r="H261" s="157"/>
      <c r="I261" s="157"/>
      <c r="J261" s="177"/>
      <c r="K261" s="177"/>
      <c r="L261" s="157"/>
      <c r="M261" s="157"/>
      <c r="N261" s="157"/>
      <c r="O261" s="157"/>
      <c r="P261" s="177"/>
      <c r="Q261" s="177"/>
      <c r="R261" s="157"/>
      <c r="S261" s="157"/>
      <c r="T261" s="157"/>
      <c r="U261" s="157"/>
      <c r="V261" s="157"/>
      <c r="W261" s="177"/>
      <c r="X261" s="157"/>
      <c r="Y261" s="157"/>
      <c r="Z261" s="157"/>
    </row>
    <row r="262" spans="1:26" ht="181.5" customHeight="1" x14ac:dyDescent="0.25">
      <c r="A262" s="183"/>
      <c r="B262" s="175"/>
      <c r="C262" s="158"/>
      <c r="D262" s="178"/>
      <c r="E262" s="178"/>
      <c r="F262" s="178"/>
      <c r="G262" s="158"/>
      <c r="H262" s="158"/>
      <c r="I262" s="158"/>
      <c r="J262" s="178"/>
      <c r="K262" s="178"/>
      <c r="L262" s="158"/>
      <c r="M262" s="158"/>
      <c r="N262" s="158"/>
      <c r="O262" s="158"/>
      <c r="P262" s="178"/>
      <c r="Q262" s="178"/>
      <c r="R262" s="158"/>
      <c r="S262" s="158"/>
      <c r="T262" s="158"/>
      <c r="U262" s="158"/>
      <c r="V262" s="158"/>
      <c r="W262" s="178"/>
      <c r="X262" s="158"/>
      <c r="Y262" s="158"/>
      <c r="Z262" s="158"/>
    </row>
    <row r="263" spans="1:26" ht="15" customHeight="1" x14ac:dyDescent="0.25">
      <c r="A263" s="183" t="s">
        <v>444</v>
      </c>
      <c r="B263" s="255" t="s">
        <v>22</v>
      </c>
      <c r="C263" s="156" t="s">
        <v>138</v>
      </c>
      <c r="D263" s="156" t="s">
        <v>191</v>
      </c>
      <c r="E263" s="176">
        <v>3900</v>
      </c>
      <c r="F263" s="176">
        <v>3900</v>
      </c>
      <c r="G263" s="156">
        <v>0</v>
      </c>
      <c r="H263" s="156">
        <v>0</v>
      </c>
      <c r="I263" s="156">
        <v>0</v>
      </c>
      <c r="J263" s="156">
        <v>0</v>
      </c>
      <c r="K263" s="156">
        <v>0</v>
      </c>
      <c r="L263" s="156">
        <v>0</v>
      </c>
      <c r="M263" s="156">
        <v>0</v>
      </c>
      <c r="N263" s="156">
        <v>0</v>
      </c>
      <c r="O263" s="156">
        <v>0</v>
      </c>
      <c r="P263" s="156">
        <v>0</v>
      </c>
      <c r="Q263" s="156">
        <v>21</v>
      </c>
      <c r="R263" s="156">
        <v>0</v>
      </c>
      <c r="S263" s="156" t="s">
        <v>331</v>
      </c>
      <c r="T263" s="156" t="s">
        <v>97</v>
      </c>
      <c r="U263" s="156" t="s">
        <v>98</v>
      </c>
      <c r="V263" s="156" t="s">
        <v>524</v>
      </c>
      <c r="W263" s="156"/>
      <c r="X263" s="156" t="s">
        <v>257</v>
      </c>
      <c r="Y263" s="156" t="s">
        <v>261</v>
      </c>
      <c r="Z263" s="156" t="s">
        <v>492</v>
      </c>
    </row>
    <row r="264" spans="1:26" ht="15" customHeight="1" x14ac:dyDescent="0.25">
      <c r="A264" s="183"/>
      <c r="B264" s="256"/>
      <c r="C264" s="157"/>
      <c r="D264" s="157"/>
      <c r="E264" s="177"/>
      <c r="F264" s="177"/>
      <c r="G264" s="157"/>
      <c r="H264" s="157"/>
      <c r="I264" s="157"/>
      <c r="J264" s="157"/>
      <c r="K264" s="157"/>
      <c r="L264" s="157"/>
      <c r="M264" s="157"/>
      <c r="N264" s="157"/>
      <c r="O264" s="157"/>
      <c r="P264" s="157"/>
      <c r="Q264" s="157"/>
      <c r="R264" s="157"/>
      <c r="S264" s="157"/>
      <c r="T264" s="157"/>
      <c r="U264" s="157"/>
      <c r="V264" s="157"/>
      <c r="W264" s="157"/>
      <c r="X264" s="157"/>
      <c r="Y264" s="157"/>
      <c r="Z264" s="157"/>
    </row>
    <row r="265" spans="1:26" ht="15" customHeight="1" x14ac:dyDescent="0.25">
      <c r="A265" s="183"/>
      <c r="B265" s="256"/>
      <c r="C265" s="157"/>
      <c r="D265" s="157"/>
      <c r="E265" s="177"/>
      <c r="F265" s="177"/>
      <c r="G265" s="157"/>
      <c r="H265" s="157"/>
      <c r="I265" s="157"/>
      <c r="J265" s="157"/>
      <c r="K265" s="157"/>
      <c r="L265" s="157"/>
      <c r="M265" s="157"/>
      <c r="N265" s="157"/>
      <c r="O265" s="157"/>
      <c r="P265" s="157"/>
      <c r="Q265" s="157"/>
      <c r="R265" s="157"/>
      <c r="S265" s="157"/>
      <c r="T265" s="157"/>
      <c r="U265" s="157"/>
      <c r="V265" s="157"/>
      <c r="W265" s="157"/>
      <c r="X265" s="157"/>
      <c r="Y265" s="157"/>
      <c r="Z265" s="157"/>
    </row>
    <row r="266" spans="1:26" ht="15" customHeight="1" x14ac:dyDescent="0.25">
      <c r="A266" s="183"/>
      <c r="B266" s="256"/>
      <c r="C266" s="157"/>
      <c r="D266" s="157"/>
      <c r="E266" s="177"/>
      <c r="F266" s="177"/>
      <c r="G266" s="157"/>
      <c r="H266" s="157"/>
      <c r="I266" s="157"/>
      <c r="J266" s="157"/>
      <c r="K266" s="157"/>
      <c r="L266" s="157"/>
      <c r="M266" s="157"/>
      <c r="N266" s="157"/>
      <c r="O266" s="157"/>
      <c r="P266" s="157"/>
      <c r="Q266" s="157"/>
      <c r="R266" s="157"/>
      <c r="S266" s="157"/>
      <c r="T266" s="157"/>
      <c r="U266" s="157"/>
      <c r="V266" s="157"/>
      <c r="W266" s="157"/>
      <c r="X266" s="157"/>
      <c r="Y266" s="157"/>
      <c r="Z266" s="157"/>
    </row>
    <row r="267" spans="1:26" ht="15" customHeight="1" x14ac:dyDescent="0.25">
      <c r="A267" s="183"/>
      <c r="B267" s="256"/>
      <c r="C267" s="157"/>
      <c r="D267" s="157"/>
      <c r="E267" s="177"/>
      <c r="F267" s="177"/>
      <c r="G267" s="157"/>
      <c r="H267" s="157"/>
      <c r="I267" s="157"/>
      <c r="J267" s="157"/>
      <c r="K267" s="157"/>
      <c r="L267" s="157"/>
      <c r="M267" s="157"/>
      <c r="N267" s="157"/>
      <c r="O267" s="157"/>
      <c r="P267" s="157"/>
      <c r="Q267" s="157"/>
      <c r="R267" s="157"/>
      <c r="S267" s="157"/>
      <c r="T267" s="157"/>
      <c r="U267" s="157"/>
      <c r="V267" s="157"/>
      <c r="W267" s="157"/>
      <c r="X267" s="157"/>
      <c r="Y267" s="157"/>
      <c r="Z267" s="157"/>
    </row>
    <row r="268" spans="1:26" ht="11.25" customHeight="1" x14ac:dyDescent="0.25">
      <c r="A268" s="183"/>
      <c r="B268" s="256"/>
      <c r="C268" s="157"/>
      <c r="D268" s="157"/>
      <c r="E268" s="177"/>
      <c r="F268" s="177"/>
      <c r="G268" s="157"/>
      <c r="H268" s="157"/>
      <c r="I268" s="157"/>
      <c r="J268" s="157"/>
      <c r="K268" s="157"/>
      <c r="L268" s="157"/>
      <c r="M268" s="157"/>
      <c r="N268" s="157"/>
      <c r="O268" s="157"/>
      <c r="P268" s="157"/>
      <c r="Q268" s="157"/>
      <c r="R268" s="157"/>
      <c r="S268" s="157"/>
      <c r="T268" s="157"/>
      <c r="U268" s="157"/>
      <c r="V268" s="157"/>
      <c r="W268" s="157"/>
      <c r="X268" s="157"/>
      <c r="Y268" s="157"/>
      <c r="Z268" s="157"/>
    </row>
    <row r="269" spans="1:26" ht="15" hidden="1" customHeight="1" x14ac:dyDescent="0.25">
      <c r="A269" s="183"/>
      <c r="B269" s="256"/>
      <c r="C269" s="157"/>
      <c r="D269" s="157"/>
      <c r="E269" s="177"/>
      <c r="F269" s="177"/>
      <c r="G269" s="157"/>
      <c r="H269" s="157"/>
      <c r="I269" s="157"/>
      <c r="J269" s="157"/>
      <c r="K269" s="157"/>
      <c r="L269" s="157"/>
      <c r="M269" s="157"/>
      <c r="N269" s="157"/>
      <c r="O269" s="157"/>
      <c r="P269" s="157"/>
      <c r="Q269" s="157"/>
      <c r="R269" s="157"/>
      <c r="S269" s="157"/>
      <c r="T269" s="157"/>
      <c r="U269" s="157"/>
      <c r="V269" s="157"/>
      <c r="W269" s="157"/>
      <c r="X269" s="157"/>
      <c r="Y269" s="157"/>
      <c r="Z269" s="157"/>
    </row>
    <row r="270" spans="1:26" ht="15" customHeight="1" x14ac:dyDescent="0.25">
      <c r="A270" s="183"/>
      <c r="B270" s="256"/>
      <c r="C270" s="157"/>
      <c r="D270" s="157"/>
      <c r="E270" s="177"/>
      <c r="F270" s="177"/>
      <c r="G270" s="157"/>
      <c r="H270" s="157"/>
      <c r="I270" s="157"/>
      <c r="J270" s="157"/>
      <c r="K270" s="157"/>
      <c r="L270" s="157"/>
      <c r="M270" s="157"/>
      <c r="N270" s="157"/>
      <c r="O270" s="157"/>
      <c r="P270" s="157"/>
      <c r="Q270" s="157"/>
      <c r="R270" s="157"/>
      <c r="S270" s="157"/>
      <c r="T270" s="157"/>
      <c r="U270" s="157"/>
      <c r="V270" s="157"/>
      <c r="W270" s="157"/>
      <c r="X270" s="157"/>
      <c r="Y270" s="157"/>
      <c r="Z270" s="157"/>
    </row>
    <row r="271" spans="1:26" ht="15" customHeight="1" x14ac:dyDescent="0.25">
      <c r="A271" s="183"/>
      <c r="B271" s="256"/>
      <c r="C271" s="157"/>
      <c r="D271" s="157"/>
      <c r="E271" s="177"/>
      <c r="F271" s="177"/>
      <c r="G271" s="157"/>
      <c r="H271" s="157"/>
      <c r="I271" s="157"/>
      <c r="J271" s="157"/>
      <c r="K271" s="157"/>
      <c r="L271" s="157"/>
      <c r="M271" s="157"/>
      <c r="N271" s="157"/>
      <c r="O271" s="157"/>
      <c r="P271" s="157"/>
      <c r="Q271" s="157"/>
      <c r="R271" s="157"/>
      <c r="S271" s="157"/>
      <c r="T271" s="157"/>
      <c r="U271" s="157"/>
      <c r="V271" s="157"/>
      <c r="W271" s="157"/>
      <c r="X271" s="157"/>
      <c r="Y271" s="157"/>
      <c r="Z271" s="157"/>
    </row>
    <row r="272" spans="1:26" ht="41.25" customHeight="1" x14ac:dyDescent="0.25">
      <c r="A272" s="183"/>
      <c r="B272" s="257"/>
      <c r="C272" s="158"/>
      <c r="D272" s="158"/>
      <c r="E272" s="178"/>
      <c r="F272" s="178"/>
      <c r="G272" s="158"/>
      <c r="H272" s="158"/>
      <c r="I272" s="158"/>
      <c r="J272" s="158"/>
      <c r="K272" s="158"/>
      <c r="L272" s="158"/>
      <c r="M272" s="158"/>
      <c r="N272" s="158"/>
      <c r="O272" s="158"/>
      <c r="P272" s="158"/>
      <c r="Q272" s="158"/>
      <c r="R272" s="158"/>
      <c r="S272" s="158"/>
      <c r="T272" s="158"/>
      <c r="U272" s="158"/>
      <c r="V272" s="158"/>
      <c r="W272" s="158"/>
      <c r="X272" s="158"/>
      <c r="Y272" s="157"/>
      <c r="Z272" s="158"/>
    </row>
    <row r="273" spans="1:26" ht="15" customHeight="1" x14ac:dyDescent="0.25">
      <c r="A273" s="183" t="s">
        <v>445</v>
      </c>
      <c r="B273" s="173" t="s">
        <v>24</v>
      </c>
      <c r="C273" s="156" t="s">
        <v>139</v>
      </c>
      <c r="D273" s="156" t="s">
        <v>191</v>
      </c>
      <c r="E273" s="176">
        <v>1320</v>
      </c>
      <c r="F273" s="176">
        <v>1320</v>
      </c>
      <c r="G273" s="156">
        <v>0</v>
      </c>
      <c r="H273" s="156">
        <v>0</v>
      </c>
      <c r="I273" s="156">
        <v>0</v>
      </c>
      <c r="J273" s="156">
        <v>0</v>
      </c>
      <c r="K273" s="156">
        <v>1</v>
      </c>
      <c r="L273" s="156">
        <v>1</v>
      </c>
      <c r="M273" s="156">
        <v>0</v>
      </c>
      <c r="N273" s="156">
        <v>0</v>
      </c>
      <c r="O273" s="156">
        <v>0</v>
      </c>
      <c r="P273" s="156">
        <v>0</v>
      </c>
      <c r="Q273" s="156">
        <v>10</v>
      </c>
      <c r="R273" s="156">
        <v>0</v>
      </c>
      <c r="S273" s="156" t="s">
        <v>530</v>
      </c>
      <c r="T273" s="156" t="s">
        <v>50</v>
      </c>
      <c r="U273" s="156" t="s">
        <v>334</v>
      </c>
      <c r="V273" s="156" t="s">
        <v>531</v>
      </c>
      <c r="W273" s="156"/>
      <c r="X273" s="156" t="s">
        <v>257</v>
      </c>
      <c r="Y273" s="156" t="s">
        <v>262</v>
      </c>
      <c r="Z273" s="156" t="s">
        <v>492</v>
      </c>
    </row>
    <row r="274" spans="1:26" ht="15" customHeight="1" x14ac:dyDescent="0.25">
      <c r="A274" s="183"/>
      <c r="B274" s="174"/>
      <c r="C274" s="157"/>
      <c r="D274" s="157"/>
      <c r="E274" s="177"/>
      <c r="F274" s="177"/>
      <c r="G274" s="157"/>
      <c r="H274" s="157"/>
      <c r="I274" s="157"/>
      <c r="J274" s="157"/>
      <c r="K274" s="157"/>
      <c r="L274" s="157"/>
      <c r="M274" s="157"/>
      <c r="N274" s="157"/>
      <c r="O274" s="157"/>
      <c r="P274" s="157"/>
      <c r="Q274" s="157"/>
      <c r="R274" s="157"/>
      <c r="S274" s="157"/>
      <c r="T274" s="157"/>
      <c r="U274" s="157"/>
      <c r="V274" s="157"/>
      <c r="W274" s="157"/>
      <c r="X274" s="157"/>
      <c r="Y274" s="157"/>
      <c r="Z274" s="157"/>
    </row>
    <row r="275" spans="1:26" ht="15" customHeight="1" x14ac:dyDescent="0.25">
      <c r="A275" s="183"/>
      <c r="B275" s="174"/>
      <c r="C275" s="157"/>
      <c r="D275" s="157"/>
      <c r="E275" s="177"/>
      <c r="F275" s="177"/>
      <c r="G275" s="157"/>
      <c r="H275" s="157"/>
      <c r="I275" s="157"/>
      <c r="J275" s="157"/>
      <c r="K275" s="157"/>
      <c r="L275" s="157"/>
      <c r="M275" s="157"/>
      <c r="N275" s="157"/>
      <c r="O275" s="157"/>
      <c r="P275" s="157"/>
      <c r="Q275" s="157"/>
      <c r="R275" s="157"/>
      <c r="S275" s="157"/>
      <c r="T275" s="157"/>
      <c r="U275" s="157"/>
      <c r="V275" s="157"/>
      <c r="W275" s="157"/>
      <c r="X275" s="157"/>
      <c r="Y275" s="157"/>
      <c r="Z275" s="157"/>
    </row>
    <row r="276" spans="1:26" ht="15" customHeight="1" x14ac:dyDescent="0.25">
      <c r="A276" s="183"/>
      <c r="B276" s="174"/>
      <c r="C276" s="157"/>
      <c r="D276" s="157"/>
      <c r="E276" s="177"/>
      <c r="F276" s="177"/>
      <c r="G276" s="157"/>
      <c r="H276" s="157"/>
      <c r="I276" s="157"/>
      <c r="J276" s="157"/>
      <c r="K276" s="157"/>
      <c r="L276" s="157"/>
      <c r="M276" s="157"/>
      <c r="N276" s="157"/>
      <c r="O276" s="157"/>
      <c r="P276" s="157"/>
      <c r="Q276" s="157"/>
      <c r="R276" s="157"/>
      <c r="S276" s="157"/>
      <c r="T276" s="157"/>
      <c r="U276" s="157"/>
      <c r="V276" s="157"/>
      <c r="W276" s="157"/>
      <c r="X276" s="157"/>
      <c r="Y276" s="157"/>
      <c r="Z276" s="157"/>
    </row>
    <row r="277" spans="1:26" ht="15" customHeight="1" x14ac:dyDescent="0.25">
      <c r="A277" s="183"/>
      <c r="B277" s="174"/>
      <c r="C277" s="157"/>
      <c r="D277" s="157"/>
      <c r="E277" s="177"/>
      <c r="F277" s="177"/>
      <c r="G277" s="157"/>
      <c r="H277" s="157"/>
      <c r="I277" s="157"/>
      <c r="J277" s="157"/>
      <c r="K277" s="157"/>
      <c r="L277" s="157"/>
      <c r="M277" s="157"/>
      <c r="N277" s="157"/>
      <c r="O277" s="157"/>
      <c r="P277" s="157"/>
      <c r="Q277" s="157"/>
      <c r="R277" s="157"/>
      <c r="S277" s="157"/>
      <c r="T277" s="157"/>
      <c r="U277" s="157"/>
      <c r="V277" s="157"/>
      <c r="W277" s="157"/>
      <c r="X277" s="157"/>
      <c r="Y277" s="157"/>
      <c r="Z277" s="157"/>
    </row>
    <row r="278" spans="1:26" ht="15" customHeight="1" x14ac:dyDescent="0.25">
      <c r="A278" s="183"/>
      <c r="B278" s="174"/>
      <c r="C278" s="157"/>
      <c r="D278" s="157"/>
      <c r="E278" s="177"/>
      <c r="F278" s="177"/>
      <c r="G278" s="157"/>
      <c r="H278" s="157"/>
      <c r="I278" s="157"/>
      <c r="J278" s="157"/>
      <c r="K278" s="157"/>
      <c r="L278" s="157"/>
      <c r="M278" s="157"/>
      <c r="N278" s="157"/>
      <c r="O278" s="157"/>
      <c r="P278" s="157"/>
      <c r="Q278" s="157"/>
      <c r="R278" s="157"/>
      <c r="S278" s="157"/>
      <c r="T278" s="157"/>
      <c r="U278" s="157"/>
      <c r="V278" s="157"/>
      <c r="W278" s="157"/>
      <c r="X278" s="157"/>
      <c r="Y278" s="157"/>
      <c r="Z278" s="157"/>
    </row>
    <row r="279" spans="1:26" ht="36" customHeight="1" x14ac:dyDescent="0.25">
      <c r="A279" s="183"/>
      <c r="B279" s="174"/>
      <c r="C279" s="157"/>
      <c r="D279" s="157"/>
      <c r="E279" s="177"/>
      <c r="F279" s="177"/>
      <c r="G279" s="157"/>
      <c r="H279" s="157"/>
      <c r="I279" s="157"/>
      <c r="J279" s="157"/>
      <c r="K279" s="157"/>
      <c r="L279" s="157"/>
      <c r="M279" s="157"/>
      <c r="N279" s="157"/>
      <c r="O279" s="157"/>
      <c r="P279" s="157"/>
      <c r="Q279" s="157"/>
      <c r="R279" s="157"/>
      <c r="S279" s="157"/>
      <c r="T279" s="157"/>
      <c r="U279" s="157"/>
      <c r="V279" s="157"/>
      <c r="W279" s="157"/>
      <c r="X279" s="157"/>
      <c r="Y279" s="157"/>
      <c r="Z279" s="157"/>
    </row>
    <row r="280" spans="1:26" ht="15" customHeight="1" x14ac:dyDescent="0.25">
      <c r="A280" s="183"/>
      <c r="B280" s="174"/>
      <c r="C280" s="157"/>
      <c r="D280" s="157"/>
      <c r="E280" s="177"/>
      <c r="F280" s="177"/>
      <c r="G280" s="157"/>
      <c r="H280" s="157"/>
      <c r="I280" s="157"/>
      <c r="J280" s="157"/>
      <c r="K280" s="157"/>
      <c r="L280" s="157"/>
      <c r="M280" s="157"/>
      <c r="N280" s="157"/>
      <c r="O280" s="157"/>
      <c r="P280" s="157"/>
      <c r="Q280" s="157"/>
      <c r="R280" s="157"/>
      <c r="S280" s="157"/>
      <c r="T280" s="157"/>
      <c r="U280" s="157"/>
      <c r="V280" s="157"/>
      <c r="W280" s="157"/>
      <c r="X280" s="157"/>
      <c r="Y280" s="157"/>
      <c r="Z280" s="157"/>
    </row>
    <row r="281" spans="1:26" ht="15" customHeight="1" x14ac:dyDescent="0.25">
      <c r="A281" s="183"/>
      <c r="B281" s="174"/>
      <c r="C281" s="157"/>
      <c r="D281" s="157"/>
      <c r="E281" s="177"/>
      <c r="F281" s="177"/>
      <c r="G281" s="157"/>
      <c r="H281" s="157"/>
      <c r="I281" s="157"/>
      <c r="J281" s="157"/>
      <c r="K281" s="157"/>
      <c r="L281" s="157"/>
      <c r="M281" s="157"/>
      <c r="N281" s="157"/>
      <c r="O281" s="157"/>
      <c r="P281" s="157"/>
      <c r="Q281" s="157"/>
      <c r="R281" s="157"/>
      <c r="S281" s="157"/>
      <c r="T281" s="157"/>
      <c r="U281" s="157"/>
      <c r="V281" s="157"/>
      <c r="W281" s="157"/>
      <c r="X281" s="157"/>
      <c r="Y281" s="157"/>
      <c r="Z281" s="157"/>
    </row>
    <row r="282" spans="1:26" ht="96" customHeight="1" x14ac:dyDescent="0.25">
      <c r="A282" s="183"/>
      <c r="B282" s="175"/>
      <c r="C282" s="158"/>
      <c r="D282" s="158"/>
      <c r="E282" s="178"/>
      <c r="F282" s="178"/>
      <c r="G282" s="158"/>
      <c r="H282" s="158"/>
      <c r="I282" s="158"/>
      <c r="J282" s="158"/>
      <c r="K282" s="158"/>
      <c r="L282" s="158"/>
      <c r="M282" s="158"/>
      <c r="N282" s="158"/>
      <c r="O282" s="158"/>
      <c r="P282" s="158"/>
      <c r="Q282" s="158"/>
      <c r="R282" s="158"/>
      <c r="S282" s="158"/>
      <c r="T282" s="158"/>
      <c r="U282" s="158"/>
      <c r="V282" s="158"/>
      <c r="W282" s="158"/>
      <c r="X282" s="158"/>
      <c r="Y282" s="158"/>
      <c r="Z282" s="158"/>
    </row>
    <row r="283" spans="1:26" ht="15" customHeight="1" x14ac:dyDescent="0.25">
      <c r="A283" s="183" t="s">
        <v>446</v>
      </c>
      <c r="B283" s="252" t="s">
        <v>25</v>
      </c>
      <c r="C283" s="156" t="s">
        <v>140</v>
      </c>
      <c r="D283" s="156" t="s">
        <v>191</v>
      </c>
      <c r="E283" s="176">
        <v>1200</v>
      </c>
      <c r="F283" s="176">
        <v>1200</v>
      </c>
      <c r="G283" s="156">
        <v>0</v>
      </c>
      <c r="H283" s="156">
        <v>0</v>
      </c>
      <c r="I283" s="156">
        <v>0</v>
      </c>
      <c r="J283" s="156">
        <v>0</v>
      </c>
      <c r="K283" s="156">
        <v>1</v>
      </c>
      <c r="L283" s="156">
        <v>1</v>
      </c>
      <c r="M283" s="156">
        <v>0</v>
      </c>
      <c r="N283" s="156">
        <v>0</v>
      </c>
      <c r="O283" s="156">
        <v>0</v>
      </c>
      <c r="P283" s="156">
        <v>0</v>
      </c>
      <c r="Q283" s="156">
        <v>20</v>
      </c>
      <c r="R283" s="156">
        <v>0</v>
      </c>
      <c r="S283" s="156" t="s">
        <v>532</v>
      </c>
      <c r="T283" s="156" t="s">
        <v>335</v>
      </c>
      <c r="U283" s="156" t="s">
        <v>336</v>
      </c>
      <c r="V283" s="156" t="s">
        <v>533</v>
      </c>
      <c r="W283" s="156"/>
      <c r="X283" s="156" t="s">
        <v>257</v>
      </c>
      <c r="Y283" s="156" t="s">
        <v>262</v>
      </c>
      <c r="Z283" s="156" t="s">
        <v>492</v>
      </c>
    </row>
    <row r="284" spans="1:26" ht="15" customHeight="1" x14ac:dyDescent="0.25">
      <c r="A284" s="183"/>
      <c r="B284" s="253"/>
      <c r="C284" s="157"/>
      <c r="D284" s="157"/>
      <c r="E284" s="177"/>
      <c r="F284" s="177"/>
      <c r="G284" s="157"/>
      <c r="H284" s="157"/>
      <c r="I284" s="157"/>
      <c r="J284" s="157"/>
      <c r="K284" s="157"/>
      <c r="L284" s="157"/>
      <c r="M284" s="157"/>
      <c r="N284" s="157"/>
      <c r="O284" s="157"/>
      <c r="P284" s="157"/>
      <c r="Q284" s="157"/>
      <c r="R284" s="157"/>
      <c r="S284" s="157"/>
      <c r="T284" s="157"/>
      <c r="U284" s="157"/>
      <c r="V284" s="157"/>
      <c r="W284" s="157"/>
      <c r="X284" s="157"/>
      <c r="Y284" s="157"/>
      <c r="Z284" s="157"/>
    </row>
    <row r="285" spans="1:26" ht="15" customHeight="1" x14ac:dyDescent="0.25">
      <c r="A285" s="183"/>
      <c r="B285" s="253"/>
      <c r="C285" s="157"/>
      <c r="D285" s="157"/>
      <c r="E285" s="177"/>
      <c r="F285" s="177"/>
      <c r="G285" s="157"/>
      <c r="H285" s="157"/>
      <c r="I285" s="157"/>
      <c r="J285" s="157"/>
      <c r="K285" s="157"/>
      <c r="L285" s="157"/>
      <c r="M285" s="157"/>
      <c r="N285" s="157"/>
      <c r="O285" s="157"/>
      <c r="P285" s="157"/>
      <c r="Q285" s="157"/>
      <c r="R285" s="157"/>
      <c r="S285" s="157"/>
      <c r="T285" s="157"/>
      <c r="U285" s="157"/>
      <c r="V285" s="157"/>
      <c r="W285" s="157"/>
      <c r="X285" s="157"/>
      <c r="Y285" s="157"/>
      <c r="Z285" s="157"/>
    </row>
    <row r="286" spans="1:26" ht="15" customHeight="1" x14ac:dyDescent="0.25">
      <c r="A286" s="183"/>
      <c r="B286" s="253"/>
      <c r="C286" s="157"/>
      <c r="D286" s="157"/>
      <c r="E286" s="177"/>
      <c r="F286" s="177"/>
      <c r="G286" s="157"/>
      <c r="H286" s="157"/>
      <c r="I286" s="157"/>
      <c r="J286" s="157"/>
      <c r="K286" s="157"/>
      <c r="L286" s="157"/>
      <c r="M286" s="157"/>
      <c r="N286" s="157"/>
      <c r="O286" s="157"/>
      <c r="P286" s="157"/>
      <c r="Q286" s="157"/>
      <c r="R286" s="157"/>
      <c r="S286" s="157"/>
      <c r="T286" s="157"/>
      <c r="U286" s="157"/>
      <c r="V286" s="157"/>
      <c r="W286" s="157"/>
      <c r="X286" s="157"/>
      <c r="Y286" s="157"/>
      <c r="Z286" s="157"/>
    </row>
    <row r="287" spans="1:26" ht="15" customHeight="1" x14ac:dyDescent="0.25">
      <c r="A287" s="183"/>
      <c r="B287" s="253"/>
      <c r="C287" s="157"/>
      <c r="D287" s="157"/>
      <c r="E287" s="177"/>
      <c r="F287" s="177"/>
      <c r="G287" s="157"/>
      <c r="H287" s="157"/>
      <c r="I287" s="157"/>
      <c r="J287" s="157"/>
      <c r="K287" s="157"/>
      <c r="L287" s="157"/>
      <c r="M287" s="157"/>
      <c r="N287" s="157"/>
      <c r="O287" s="157"/>
      <c r="P287" s="157"/>
      <c r="Q287" s="157"/>
      <c r="R287" s="157"/>
      <c r="S287" s="157"/>
      <c r="T287" s="157"/>
      <c r="U287" s="157"/>
      <c r="V287" s="157"/>
      <c r="W287" s="157"/>
      <c r="X287" s="157"/>
      <c r="Y287" s="157"/>
      <c r="Z287" s="157"/>
    </row>
    <row r="288" spans="1:26" ht="15" customHeight="1" x14ac:dyDescent="0.25">
      <c r="A288" s="183"/>
      <c r="B288" s="253"/>
      <c r="C288" s="157"/>
      <c r="D288" s="157"/>
      <c r="E288" s="177"/>
      <c r="F288" s="177"/>
      <c r="G288" s="157"/>
      <c r="H288" s="157"/>
      <c r="I288" s="157"/>
      <c r="J288" s="157"/>
      <c r="K288" s="157"/>
      <c r="L288" s="157"/>
      <c r="M288" s="157"/>
      <c r="N288" s="157"/>
      <c r="O288" s="157"/>
      <c r="P288" s="157"/>
      <c r="Q288" s="157"/>
      <c r="R288" s="157"/>
      <c r="S288" s="157"/>
      <c r="T288" s="157"/>
      <c r="U288" s="157"/>
      <c r="V288" s="157"/>
      <c r="W288" s="157"/>
      <c r="X288" s="157"/>
      <c r="Y288" s="157"/>
      <c r="Z288" s="157"/>
    </row>
    <row r="289" spans="1:26" ht="15" customHeight="1" x14ac:dyDescent="0.25">
      <c r="A289" s="183"/>
      <c r="B289" s="253"/>
      <c r="C289" s="157"/>
      <c r="D289" s="157"/>
      <c r="E289" s="177"/>
      <c r="F289" s="177"/>
      <c r="G289" s="157"/>
      <c r="H289" s="157"/>
      <c r="I289" s="157"/>
      <c r="J289" s="157"/>
      <c r="K289" s="157"/>
      <c r="L289" s="157"/>
      <c r="M289" s="157"/>
      <c r="N289" s="157"/>
      <c r="O289" s="157"/>
      <c r="P289" s="157"/>
      <c r="Q289" s="157"/>
      <c r="R289" s="157"/>
      <c r="S289" s="157"/>
      <c r="T289" s="157"/>
      <c r="U289" s="157"/>
      <c r="V289" s="157"/>
      <c r="W289" s="157"/>
      <c r="X289" s="157"/>
      <c r="Y289" s="157"/>
      <c r="Z289" s="157"/>
    </row>
    <row r="290" spans="1:26" ht="15" customHeight="1" x14ac:dyDescent="0.25">
      <c r="A290" s="183"/>
      <c r="B290" s="253"/>
      <c r="C290" s="157"/>
      <c r="D290" s="157"/>
      <c r="E290" s="177"/>
      <c r="F290" s="177"/>
      <c r="G290" s="157"/>
      <c r="H290" s="157"/>
      <c r="I290" s="157"/>
      <c r="J290" s="157"/>
      <c r="K290" s="157"/>
      <c r="L290" s="157"/>
      <c r="M290" s="157"/>
      <c r="N290" s="157"/>
      <c r="O290" s="157"/>
      <c r="P290" s="157"/>
      <c r="Q290" s="157"/>
      <c r="R290" s="157"/>
      <c r="S290" s="157"/>
      <c r="T290" s="157"/>
      <c r="U290" s="157"/>
      <c r="V290" s="157"/>
      <c r="W290" s="157"/>
      <c r="X290" s="157"/>
      <c r="Y290" s="157"/>
      <c r="Z290" s="157"/>
    </row>
    <row r="291" spans="1:26" ht="42.75" customHeight="1" x14ac:dyDescent="0.25">
      <c r="A291" s="183"/>
      <c r="B291" s="254"/>
      <c r="C291" s="158"/>
      <c r="D291" s="158"/>
      <c r="E291" s="178"/>
      <c r="F291" s="178"/>
      <c r="G291" s="158"/>
      <c r="H291" s="158"/>
      <c r="I291" s="158"/>
      <c r="J291" s="158"/>
      <c r="K291" s="158"/>
      <c r="L291" s="158"/>
      <c r="M291" s="158"/>
      <c r="N291" s="158"/>
      <c r="O291" s="158"/>
      <c r="P291" s="158"/>
      <c r="Q291" s="158"/>
      <c r="R291" s="158"/>
      <c r="S291" s="158"/>
      <c r="T291" s="158"/>
      <c r="U291" s="158"/>
      <c r="V291" s="158"/>
      <c r="W291" s="158"/>
      <c r="X291" s="158"/>
      <c r="Y291" s="158"/>
      <c r="Z291" s="157"/>
    </row>
    <row r="292" spans="1:26" s="74" customFormat="1" ht="118.5" customHeight="1" x14ac:dyDescent="0.25">
      <c r="A292" s="83" t="s">
        <v>447</v>
      </c>
      <c r="B292" s="79">
        <v>6</v>
      </c>
      <c r="C292" s="76" t="s">
        <v>395</v>
      </c>
      <c r="D292" s="76" t="s">
        <v>191</v>
      </c>
      <c r="E292" s="78">
        <v>13700</v>
      </c>
      <c r="F292" s="78">
        <v>13700</v>
      </c>
      <c r="G292" s="76"/>
      <c r="H292" s="76"/>
      <c r="I292" s="76"/>
      <c r="J292" s="76"/>
      <c r="K292" s="76"/>
      <c r="L292" s="76"/>
      <c r="M292" s="76"/>
      <c r="N292" s="76"/>
      <c r="O292" s="76"/>
      <c r="P292" s="76"/>
      <c r="Q292" s="76">
        <v>8</v>
      </c>
      <c r="R292" s="76"/>
      <c r="S292" s="76" t="s">
        <v>396</v>
      </c>
      <c r="T292" s="76" t="s">
        <v>397</v>
      </c>
      <c r="U292" s="76" t="s">
        <v>398</v>
      </c>
      <c r="V292" s="76" t="s">
        <v>525</v>
      </c>
      <c r="W292" s="76" t="s">
        <v>526</v>
      </c>
      <c r="X292" s="76" t="s">
        <v>257</v>
      </c>
      <c r="Y292" s="76" t="s">
        <v>399</v>
      </c>
      <c r="Z292" s="75"/>
    </row>
    <row r="293" spans="1:26" ht="27" customHeight="1" x14ac:dyDescent="0.25">
      <c r="A293" s="7"/>
      <c r="B293" s="53"/>
      <c r="C293" s="7" t="s">
        <v>73</v>
      </c>
      <c r="D293" s="7"/>
      <c r="E293" s="10">
        <f>SUM(E244:E292)</f>
        <v>78720</v>
      </c>
      <c r="F293" s="10">
        <f t="shared" ref="F293:R293" si="4">SUM(F244:F292)</f>
        <v>31520</v>
      </c>
      <c r="G293" s="10">
        <f t="shared" si="4"/>
        <v>0</v>
      </c>
      <c r="H293" s="10">
        <f t="shared" si="4"/>
        <v>0</v>
      </c>
      <c r="I293" s="10">
        <f t="shared" si="4"/>
        <v>0</v>
      </c>
      <c r="J293" s="10">
        <f t="shared" si="4"/>
        <v>0</v>
      </c>
      <c r="K293" s="10">
        <f t="shared" si="4"/>
        <v>62</v>
      </c>
      <c r="L293" s="10">
        <f t="shared" si="4"/>
        <v>2</v>
      </c>
      <c r="M293" s="10">
        <f t="shared" si="4"/>
        <v>0</v>
      </c>
      <c r="N293" s="10">
        <f t="shared" si="4"/>
        <v>0</v>
      </c>
      <c r="O293" s="10">
        <f t="shared" si="4"/>
        <v>0</v>
      </c>
      <c r="P293" s="10">
        <f t="shared" si="4"/>
        <v>60</v>
      </c>
      <c r="Q293" s="10">
        <f t="shared" si="4"/>
        <v>319</v>
      </c>
      <c r="R293" s="10">
        <f t="shared" si="4"/>
        <v>25</v>
      </c>
      <c r="S293" s="7"/>
      <c r="T293" s="7"/>
      <c r="U293" s="7"/>
      <c r="V293" s="9"/>
      <c r="W293" s="7"/>
      <c r="X293" s="7"/>
      <c r="Y293" s="7"/>
      <c r="Z293" s="7"/>
    </row>
    <row r="294" spans="1:26" ht="15" customHeight="1" x14ac:dyDescent="0.25">
      <c r="A294" s="193"/>
      <c r="B294" s="194" t="s">
        <v>1</v>
      </c>
      <c r="C294" s="170" t="s">
        <v>0</v>
      </c>
      <c r="D294" s="170" t="s">
        <v>153</v>
      </c>
      <c r="E294" s="187" t="s">
        <v>9</v>
      </c>
      <c r="F294" s="188"/>
      <c r="G294" s="188"/>
      <c r="H294" s="188"/>
      <c r="I294" s="188"/>
      <c r="J294" s="188"/>
      <c r="K294" s="188"/>
      <c r="L294" s="188"/>
      <c r="M294" s="188"/>
      <c r="N294" s="188"/>
      <c r="O294" s="188"/>
      <c r="P294" s="189"/>
      <c r="Q294" s="187" t="s">
        <v>10</v>
      </c>
      <c r="R294" s="189"/>
      <c r="S294" s="170" t="s">
        <v>60</v>
      </c>
      <c r="T294" s="170" t="s">
        <v>13</v>
      </c>
      <c r="U294" s="170" t="s">
        <v>14</v>
      </c>
      <c r="V294" s="170" t="s">
        <v>15</v>
      </c>
      <c r="W294" s="170" t="s">
        <v>16</v>
      </c>
      <c r="X294" s="170" t="s">
        <v>234</v>
      </c>
      <c r="Y294" s="163" t="s">
        <v>235</v>
      </c>
      <c r="Z294" s="163" t="s">
        <v>156</v>
      </c>
    </row>
    <row r="295" spans="1:26" ht="15" customHeight="1" x14ac:dyDescent="0.25">
      <c r="A295" s="193"/>
      <c r="B295" s="195"/>
      <c r="C295" s="171"/>
      <c r="D295" s="171"/>
      <c r="E295" s="187" t="s">
        <v>2</v>
      </c>
      <c r="F295" s="188"/>
      <c r="G295" s="188"/>
      <c r="H295" s="188"/>
      <c r="I295" s="188"/>
      <c r="J295" s="189"/>
      <c r="K295" s="187" t="s">
        <v>3</v>
      </c>
      <c r="L295" s="188"/>
      <c r="M295" s="188"/>
      <c r="N295" s="188"/>
      <c r="O295" s="188"/>
      <c r="P295" s="189"/>
      <c r="Q295" s="170" t="s">
        <v>11</v>
      </c>
      <c r="R295" s="170" t="s">
        <v>12</v>
      </c>
      <c r="S295" s="171"/>
      <c r="T295" s="171"/>
      <c r="U295" s="171"/>
      <c r="V295" s="171"/>
      <c r="W295" s="171"/>
      <c r="X295" s="171"/>
      <c r="Y295" s="163"/>
      <c r="Z295" s="163"/>
    </row>
    <row r="296" spans="1:26" x14ac:dyDescent="0.25">
      <c r="A296" s="193"/>
      <c r="B296" s="196"/>
      <c r="C296" s="172"/>
      <c r="D296" s="171"/>
      <c r="E296" s="14" t="s">
        <v>8</v>
      </c>
      <c r="F296" s="14" t="s">
        <v>4</v>
      </c>
      <c r="G296" s="1" t="s">
        <v>5</v>
      </c>
      <c r="H296" s="1" t="s">
        <v>6</v>
      </c>
      <c r="I296" s="1" t="s">
        <v>23</v>
      </c>
      <c r="J296" s="1" t="s">
        <v>7</v>
      </c>
      <c r="K296" s="1" t="s">
        <v>8</v>
      </c>
      <c r="L296" s="1" t="s">
        <v>4</v>
      </c>
      <c r="M296" s="1" t="s">
        <v>5</v>
      </c>
      <c r="N296" s="1" t="s">
        <v>6</v>
      </c>
      <c r="O296" s="1" t="s">
        <v>23</v>
      </c>
      <c r="P296" s="1" t="s">
        <v>7</v>
      </c>
      <c r="Q296" s="172"/>
      <c r="R296" s="172"/>
      <c r="S296" s="172"/>
      <c r="T296" s="172"/>
      <c r="U296" s="172"/>
      <c r="V296" s="172"/>
      <c r="W296" s="172"/>
      <c r="X296" s="172"/>
      <c r="Y296" s="163"/>
      <c r="Z296" s="163"/>
    </row>
    <row r="297" spans="1:26" x14ac:dyDescent="0.25">
      <c r="A297" s="1"/>
      <c r="B297" s="45">
        <v>1</v>
      </c>
      <c r="C297" s="1">
        <v>2</v>
      </c>
      <c r="D297" s="172"/>
      <c r="E297" s="1">
        <v>3</v>
      </c>
      <c r="F297" s="1">
        <v>4</v>
      </c>
      <c r="G297" s="1">
        <v>5</v>
      </c>
      <c r="H297" s="1">
        <v>6</v>
      </c>
      <c r="I297" s="1">
        <v>7</v>
      </c>
      <c r="J297" s="1">
        <v>8</v>
      </c>
      <c r="K297" s="1">
        <v>9</v>
      </c>
      <c r="L297" s="1">
        <v>10</v>
      </c>
      <c r="M297" s="1">
        <v>11</v>
      </c>
      <c r="N297" s="1">
        <v>12</v>
      </c>
      <c r="O297" s="1">
        <v>13</v>
      </c>
      <c r="P297" s="1">
        <v>14</v>
      </c>
      <c r="Q297" s="1">
        <v>15</v>
      </c>
      <c r="R297" s="1">
        <v>16</v>
      </c>
      <c r="S297" s="1">
        <v>17</v>
      </c>
      <c r="T297" s="1">
        <v>18</v>
      </c>
      <c r="U297" s="1">
        <v>19</v>
      </c>
      <c r="V297" s="14">
        <v>20</v>
      </c>
      <c r="W297" s="1">
        <v>21</v>
      </c>
      <c r="X297" s="1">
        <v>21</v>
      </c>
      <c r="Y297" s="1">
        <v>21</v>
      </c>
      <c r="Z297" s="29"/>
    </row>
    <row r="298" spans="1:26" ht="31.5" customHeight="1" x14ac:dyDescent="0.25">
      <c r="A298" s="105"/>
      <c r="B298" s="48"/>
      <c r="C298" s="2"/>
      <c r="D298" s="2"/>
      <c r="E298" s="180" t="s">
        <v>74</v>
      </c>
      <c r="F298" s="181"/>
      <c r="G298" s="181"/>
      <c r="H298" s="181"/>
      <c r="I298" s="181"/>
      <c r="J298" s="181"/>
      <c r="K298" s="181"/>
      <c r="L298" s="181"/>
      <c r="M298" s="181"/>
      <c r="N298" s="181"/>
      <c r="O298" s="181"/>
      <c r="P298" s="181"/>
      <c r="Q298" s="181"/>
      <c r="R298" s="181"/>
      <c r="S298" s="181"/>
      <c r="T298" s="181"/>
      <c r="U298" s="181"/>
      <c r="V298" s="182"/>
      <c r="W298" s="2"/>
      <c r="X298" s="2"/>
      <c r="Y298" s="2"/>
      <c r="Z298" s="2"/>
    </row>
    <row r="299" spans="1:26" ht="15" customHeight="1" x14ac:dyDescent="0.25">
      <c r="A299" s="183" t="s">
        <v>448</v>
      </c>
      <c r="B299" s="173" t="s">
        <v>17</v>
      </c>
      <c r="C299" s="156" t="s">
        <v>141</v>
      </c>
      <c r="D299" s="156" t="s">
        <v>192</v>
      </c>
      <c r="E299" s="220">
        <v>1694.2</v>
      </c>
      <c r="F299" s="156">
        <v>0</v>
      </c>
      <c r="G299" s="156">
        <v>1161.8</v>
      </c>
      <c r="H299" s="156">
        <v>26.62</v>
      </c>
      <c r="I299" s="156">
        <v>0</v>
      </c>
      <c r="J299" s="156">
        <v>505.78</v>
      </c>
      <c r="K299" s="156">
        <f>SUM(L299:P308)</f>
        <v>400</v>
      </c>
      <c r="L299" s="156">
        <v>400</v>
      </c>
      <c r="M299" s="156">
        <v>0</v>
      </c>
      <c r="N299" s="156">
        <v>0</v>
      </c>
      <c r="O299" s="156">
        <v>0</v>
      </c>
      <c r="P299" s="156">
        <v>0</v>
      </c>
      <c r="Q299" s="156">
        <v>110</v>
      </c>
      <c r="R299" s="156">
        <v>28</v>
      </c>
      <c r="S299" s="156" t="s">
        <v>64</v>
      </c>
      <c r="T299" s="156" t="s">
        <v>86</v>
      </c>
      <c r="U299" s="156" t="s">
        <v>328</v>
      </c>
      <c r="V299" s="156" t="s">
        <v>99</v>
      </c>
      <c r="W299" s="156" t="s">
        <v>37</v>
      </c>
      <c r="X299" s="156" t="s">
        <v>279</v>
      </c>
      <c r="Y299" s="179" t="s">
        <v>282</v>
      </c>
      <c r="Z299" s="156" t="s">
        <v>258</v>
      </c>
    </row>
    <row r="300" spans="1:26" x14ac:dyDescent="0.25">
      <c r="A300" s="183"/>
      <c r="B300" s="174"/>
      <c r="C300" s="157"/>
      <c r="D300" s="157"/>
      <c r="E300" s="221"/>
      <c r="F300" s="157"/>
      <c r="G300" s="157"/>
      <c r="H300" s="157"/>
      <c r="I300" s="157"/>
      <c r="J300" s="157"/>
      <c r="K300" s="157"/>
      <c r="L300" s="157"/>
      <c r="M300" s="157"/>
      <c r="N300" s="157"/>
      <c r="O300" s="157"/>
      <c r="P300" s="157"/>
      <c r="Q300" s="157"/>
      <c r="R300" s="157"/>
      <c r="S300" s="157"/>
      <c r="T300" s="157"/>
      <c r="U300" s="157"/>
      <c r="V300" s="157"/>
      <c r="W300" s="157"/>
      <c r="X300" s="157"/>
      <c r="Y300" s="179"/>
      <c r="Z300" s="157"/>
    </row>
    <row r="301" spans="1:26" x14ac:dyDescent="0.25">
      <c r="A301" s="183"/>
      <c r="B301" s="174"/>
      <c r="C301" s="157"/>
      <c r="D301" s="157"/>
      <c r="E301" s="221"/>
      <c r="F301" s="157"/>
      <c r="G301" s="157"/>
      <c r="H301" s="157"/>
      <c r="I301" s="157"/>
      <c r="J301" s="157"/>
      <c r="K301" s="157"/>
      <c r="L301" s="157"/>
      <c r="M301" s="157"/>
      <c r="N301" s="157"/>
      <c r="O301" s="157"/>
      <c r="P301" s="157"/>
      <c r="Q301" s="157"/>
      <c r="R301" s="157"/>
      <c r="S301" s="157"/>
      <c r="T301" s="157"/>
      <c r="U301" s="157"/>
      <c r="V301" s="157"/>
      <c r="W301" s="157"/>
      <c r="X301" s="157"/>
      <c r="Y301" s="179"/>
      <c r="Z301" s="157"/>
    </row>
    <row r="302" spans="1:26" x14ac:dyDescent="0.25">
      <c r="A302" s="183"/>
      <c r="B302" s="174"/>
      <c r="C302" s="157"/>
      <c r="D302" s="157"/>
      <c r="E302" s="221"/>
      <c r="F302" s="157"/>
      <c r="G302" s="157"/>
      <c r="H302" s="157"/>
      <c r="I302" s="157"/>
      <c r="J302" s="157"/>
      <c r="K302" s="157"/>
      <c r="L302" s="157"/>
      <c r="M302" s="157"/>
      <c r="N302" s="157"/>
      <c r="O302" s="157"/>
      <c r="P302" s="157"/>
      <c r="Q302" s="157"/>
      <c r="R302" s="157"/>
      <c r="S302" s="157"/>
      <c r="T302" s="157"/>
      <c r="U302" s="157"/>
      <c r="V302" s="157"/>
      <c r="W302" s="157"/>
      <c r="X302" s="157"/>
      <c r="Y302" s="179"/>
      <c r="Z302" s="157"/>
    </row>
    <row r="303" spans="1:26" x14ac:dyDescent="0.25">
      <c r="A303" s="183"/>
      <c r="B303" s="174"/>
      <c r="C303" s="157"/>
      <c r="D303" s="157"/>
      <c r="E303" s="221"/>
      <c r="F303" s="157"/>
      <c r="G303" s="157"/>
      <c r="H303" s="157"/>
      <c r="I303" s="157"/>
      <c r="J303" s="157"/>
      <c r="K303" s="157"/>
      <c r="L303" s="157"/>
      <c r="M303" s="157"/>
      <c r="N303" s="157"/>
      <c r="O303" s="157"/>
      <c r="P303" s="157"/>
      <c r="Q303" s="157"/>
      <c r="R303" s="157"/>
      <c r="S303" s="157"/>
      <c r="T303" s="157"/>
      <c r="U303" s="157"/>
      <c r="V303" s="157"/>
      <c r="W303" s="157"/>
      <c r="X303" s="157"/>
      <c r="Y303" s="179"/>
      <c r="Z303" s="157"/>
    </row>
    <row r="304" spans="1:26" x14ac:dyDescent="0.25">
      <c r="A304" s="183"/>
      <c r="B304" s="174"/>
      <c r="C304" s="157"/>
      <c r="D304" s="157"/>
      <c r="E304" s="221"/>
      <c r="F304" s="157"/>
      <c r="G304" s="157"/>
      <c r="H304" s="157"/>
      <c r="I304" s="157"/>
      <c r="J304" s="157"/>
      <c r="K304" s="157"/>
      <c r="L304" s="157"/>
      <c r="M304" s="157"/>
      <c r="N304" s="157"/>
      <c r="O304" s="157"/>
      <c r="P304" s="157"/>
      <c r="Q304" s="157"/>
      <c r="R304" s="157"/>
      <c r="S304" s="157"/>
      <c r="T304" s="157"/>
      <c r="U304" s="157"/>
      <c r="V304" s="157"/>
      <c r="W304" s="157"/>
      <c r="X304" s="157"/>
      <c r="Y304" s="179"/>
      <c r="Z304" s="157"/>
    </row>
    <row r="305" spans="1:67" x14ac:dyDescent="0.25">
      <c r="A305" s="183"/>
      <c r="B305" s="174"/>
      <c r="C305" s="157"/>
      <c r="D305" s="157"/>
      <c r="E305" s="221"/>
      <c r="F305" s="157"/>
      <c r="G305" s="157"/>
      <c r="H305" s="157"/>
      <c r="I305" s="157"/>
      <c r="J305" s="157"/>
      <c r="K305" s="157"/>
      <c r="L305" s="157"/>
      <c r="M305" s="157"/>
      <c r="N305" s="157"/>
      <c r="O305" s="157"/>
      <c r="P305" s="157"/>
      <c r="Q305" s="157"/>
      <c r="R305" s="157"/>
      <c r="S305" s="157"/>
      <c r="T305" s="157"/>
      <c r="U305" s="157"/>
      <c r="V305" s="157"/>
      <c r="W305" s="157"/>
      <c r="X305" s="157"/>
      <c r="Y305" s="179"/>
      <c r="Z305" s="157"/>
    </row>
    <row r="306" spans="1:67" x14ac:dyDescent="0.25">
      <c r="A306" s="183"/>
      <c r="B306" s="174"/>
      <c r="C306" s="157"/>
      <c r="D306" s="157"/>
      <c r="E306" s="221"/>
      <c r="F306" s="157"/>
      <c r="G306" s="157"/>
      <c r="H306" s="157"/>
      <c r="I306" s="157"/>
      <c r="J306" s="157"/>
      <c r="K306" s="157"/>
      <c r="L306" s="157"/>
      <c r="M306" s="157"/>
      <c r="N306" s="157"/>
      <c r="O306" s="157"/>
      <c r="P306" s="157"/>
      <c r="Q306" s="157"/>
      <c r="R306" s="157"/>
      <c r="S306" s="157"/>
      <c r="T306" s="157"/>
      <c r="U306" s="157"/>
      <c r="V306" s="157"/>
      <c r="W306" s="157"/>
      <c r="X306" s="157"/>
      <c r="Y306" s="179"/>
      <c r="Z306" s="157"/>
    </row>
    <row r="307" spans="1:67" x14ac:dyDescent="0.25">
      <c r="A307" s="183"/>
      <c r="B307" s="174"/>
      <c r="C307" s="157"/>
      <c r="D307" s="157"/>
      <c r="E307" s="221"/>
      <c r="F307" s="157"/>
      <c r="G307" s="157"/>
      <c r="H307" s="157"/>
      <c r="I307" s="157"/>
      <c r="J307" s="157"/>
      <c r="K307" s="157"/>
      <c r="L307" s="157"/>
      <c r="M307" s="157"/>
      <c r="N307" s="157"/>
      <c r="O307" s="157"/>
      <c r="P307" s="157"/>
      <c r="Q307" s="157"/>
      <c r="R307" s="157"/>
      <c r="S307" s="157"/>
      <c r="T307" s="157"/>
      <c r="U307" s="157"/>
      <c r="V307" s="157"/>
      <c r="W307" s="157"/>
      <c r="X307" s="157"/>
      <c r="Y307" s="179"/>
      <c r="Z307" s="157"/>
    </row>
    <row r="308" spans="1:67" ht="53.25" customHeight="1" x14ac:dyDescent="0.25">
      <c r="A308" s="183"/>
      <c r="B308" s="175"/>
      <c r="C308" s="158"/>
      <c r="D308" s="158"/>
      <c r="E308" s="222"/>
      <c r="F308" s="158"/>
      <c r="G308" s="158"/>
      <c r="H308" s="158"/>
      <c r="I308" s="158"/>
      <c r="J308" s="158"/>
      <c r="K308" s="158"/>
      <c r="L308" s="158"/>
      <c r="M308" s="158"/>
      <c r="N308" s="158"/>
      <c r="O308" s="158"/>
      <c r="P308" s="158"/>
      <c r="Q308" s="158"/>
      <c r="R308" s="158"/>
      <c r="S308" s="158"/>
      <c r="T308" s="158"/>
      <c r="U308" s="158"/>
      <c r="V308" s="158"/>
      <c r="W308" s="158"/>
      <c r="X308" s="158"/>
      <c r="Y308" s="179"/>
      <c r="Z308" s="249"/>
      <c r="AA308" s="59"/>
      <c r="AB308" s="59"/>
      <c r="AC308" s="59"/>
      <c r="AD308" s="59"/>
      <c r="AE308" s="59"/>
      <c r="AF308" s="59"/>
      <c r="AG308" s="59"/>
      <c r="AH308" s="59"/>
      <c r="AI308" s="59"/>
      <c r="AJ308" s="59"/>
      <c r="AK308" s="59"/>
      <c r="AL308" s="59"/>
      <c r="AM308" s="59"/>
      <c r="AN308" s="59"/>
      <c r="AO308" s="59"/>
      <c r="AP308" s="59"/>
      <c r="AQ308" s="59"/>
      <c r="AR308" s="59"/>
      <c r="AS308" s="59"/>
      <c r="AT308" s="59"/>
      <c r="AU308" s="59"/>
      <c r="AV308" s="59"/>
      <c r="AW308" s="59"/>
      <c r="AX308" s="59"/>
      <c r="AY308" s="59"/>
      <c r="AZ308" s="59"/>
      <c r="BA308" s="59"/>
      <c r="BB308" s="59"/>
      <c r="BC308" s="59"/>
      <c r="BD308" s="59"/>
      <c r="BE308" s="59"/>
      <c r="BF308" s="59"/>
      <c r="BG308" s="59"/>
      <c r="BH308" s="59"/>
      <c r="BI308" s="59"/>
      <c r="BJ308" s="59"/>
      <c r="BK308" s="59"/>
      <c r="BL308" s="59"/>
      <c r="BM308" s="59"/>
      <c r="BN308" s="59"/>
      <c r="BO308" s="59"/>
    </row>
    <row r="309" spans="1:67" s="63" customFormat="1" ht="15" customHeight="1" x14ac:dyDescent="0.25">
      <c r="A309" s="183" t="s">
        <v>449</v>
      </c>
      <c r="B309" s="173" t="s">
        <v>18</v>
      </c>
      <c r="C309" s="156" t="s">
        <v>365</v>
      </c>
      <c r="D309" s="156" t="s">
        <v>192</v>
      </c>
      <c r="E309" s="176">
        <v>2930</v>
      </c>
      <c r="F309" s="176">
        <v>2930</v>
      </c>
      <c r="G309" s="156">
        <v>0</v>
      </c>
      <c r="H309" s="156">
        <v>0</v>
      </c>
      <c r="I309" s="156">
        <v>0</v>
      </c>
      <c r="J309" s="156">
        <v>0</v>
      </c>
      <c r="K309" s="156">
        <v>200</v>
      </c>
      <c r="L309" s="156">
        <v>200</v>
      </c>
      <c r="M309" s="156">
        <v>0</v>
      </c>
      <c r="N309" s="156">
        <v>0</v>
      </c>
      <c r="O309" s="156">
        <v>0</v>
      </c>
      <c r="P309" s="156">
        <v>0</v>
      </c>
      <c r="Q309" s="156">
        <v>150</v>
      </c>
      <c r="R309" s="156">
        <v>90</v>
      </c>
      <c r="S309" s="156" t="s">
        <v>376</v>
      </c>
      <c r="T309" s="156" t="s">
        <v>87</v>
      </c>
      <c r="U309" s="156" t="s">
        <v>276</v>
      </c>
      <c r="V309" s="156" t="s">
        <v>96</v>
      </c>
      <c r="W309" s="156" t="s">
        <v>49</v>
      </c>
      <c r="X309" s="156" t="s">
        <v>279</v>
      </c>
      <c r="Y309" s="179" t="s">
        <v>264</v>
      </c>
      <c r="Z309" s="248" t="s">
        <v>363</v>
      </c>
      <c r="AA309" s="65"/>
      <c r="AB309" s="65"/>
      <c r="AC309" s="65"/>
      <c r="AD309" s="65"/>
      <c r="AE309" s="65"/>
      <c r="AF309" s="65"/>
      <c r="AG309" s="65"/>
      <c r="AH309" s="65"/>
      <c r="AI309" s="65"/>
      <c r="AJ309" s="65"/>
      <c r="AK309" s="65"/>
      <c r="AL309" s="65"/>
      <c r="AM309" s="65"/>
      <c r="AN309" s="65"/>
      <c r="AO309" s="65"/>
      <c r="AP309" s="65"/>
      <c r="AQ309" s="65"/>
      <c r="AR309" s="65"/>
      <c r="AS309" s="65"/>
      <c r="AT309" s="65"/>
      <c r="AU309" s="65"/>
      <c r="AV309" s="65"/>
      <c r="AW309" s="65"/>
      <c r="AX309" s="65"/>
      <c r="AY309" s="65"/>
      <c r="AZ309" s="65"/>
      <c r="BA309" s="65"/>
      <c r="BB309" s="65"/>
      <c r="BC309" s="65"/>
      <c r="BD309" s="65"/>
      <c r="BE309" s="65"/>
      <c r="BF309" s="65"/>
      <c r="BG309" s="65"/>
      <c r="BH309" s="65"/>
      <c r="BI309" s="65"/>
      <c r="BJ309" s="65"/>
      <c r="BK309" s="65"/>
      <c r="BL309" s="65"/>
      <c r="BM309" s="65"/>
      <c r="BN309" s="65"/>
      <c r="BO309" s="65"/>
    </row>
    <row r="310" spans="1:67" s="63" customFormat="1" x14ac:dyDescent="0.25">
      <c r="A310" s="183"/>
      <c r="B310" s="174"/>
      <c r="C310" s="157"/>
      <c r="D310" s="157"/>
      <c r="E310" s="177"/>
      <c r="F310" s="177"/>
      <c r="G310" s="157"/>
      <c r="H310" s="157"/>
      <c r="I310" s="157"/>
      <c r="J310" s="157"/>
      <c r="K310" s="157"/>
      <c r="L310" s="157"/>
      <c r="M310" s="157"/>
      <c r="N310" s="157"/>
      <c r="O310" s="157"/>
      <c r="P310" s="157"/>
      <c r="Q310" s="157"/>
      <c r="R310" s="157"/>
      <c r="S310" s="157"/>
      <c r="T310" s="157"/>
      <c r="U310" s="157"/>
      <c r="V310" s="157"/>
      <c r="W310" s="157"/>
      <c r="X310" s="157"/>
      <c r="Y310" s="179"/>
      <c r="Z310" s="249"/>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5"/>
      <c r="AZ310" s="65"/>
      <c r="BA310" s="65"/>
      <c r="BB310" s="65"/>
      <c r="BC310" s="65"/>
      <c r="BD310" s="65"/>
      <c r="BE310" s="65"/>
      <c r="BF310" s="65"/>
      <c r="BG310" s="65"/>
      <c r="BH310" s="65"/>
      <c r="BI310" s="65"/>
      <c r="BJ310" s="65"/>
      <c r="BK310" s="65"/>
      <c r="BL310" s="65"/>
      <c r="BM310" s="65"/>
      <c r="BN310" s="65"/>
      <c r="BO310" s="65"/>
    </row>
    <row r="311" spans="1:67" s="63" customFormat="1" x14ac:dyDescent="0.25">
      <c r="A311" s="183"/>
      <c r="B311" s="174"/>
      <c r="C311" s="157"/>
      <c r="D311" s="157"/>
      <c r="E311" s="177"/>
      <c r="F311" s="177"/>
      <c r="G311" s="157"/>
      <c r="H311" s="157"/>
      <c r="I311" s="157"/>
      <c r="J311" s="157"/>
      <c r="K311" s="157"/>
      <c r="L311" s="157"/>
      <c r="M311" s="157"/>
      <c r="N311" s="157"/>
      <c r="O311" s="157"/>
      <c r="P311" s="157"/>
      <c r="Q311" s="157"/>
      <c r="R311" s="157"/>
      <c r="S311" s="157"/>
      <c r="T311" s="157"/>
      <c r="U311" s="157"/>
      <c r="V311" s="157"/>
      <c r="W311" s="157"/>
      <c r="X311" s="157"/>
      <c r="Y311" s="179"/>
      <c r="Z311" s="249"/>
      <c r="AA311" s="65"/>
      <c r="AB311" s="65"/>
      <c r="AC311" s="65"/>
      <c r="AD311" s="65"/>
      <c r="AE311" s="65"/>
      <c r="AF311" s="65"/>
      <c r="AG311" s="65"/>
      <c r="AH311" s="65"/>
      <c r="AI311" s="65"/>
      <c r="AJ311" s="65"/>
      <c r="AK311" s="65"/>
      <c r="AL311" s="65"/>
      <c r="AM311" s="65"/>
      <c r="AN311" s="65"/>
      <c r="AO311" s="65"/>
      <c r="AP311" s="65"/>
      <c r="AQ311" s="65"/>
      <c r="AR311" s="65"/>
      <c r="AS311" s="65"/>
      <c r="AT311" s="65"/>
      <c r="AU311" s="65"/>
      <c r="AV311" s="65"/>
      <c r="AW311" s="65"/>
      <c r="AX311" s="65"/>
      <c r="AY311" s="65"/>
      <c r="AZ311" s="65"/>
      <c r="BA311" s="65"/>
      <c r="BB311" s="65"/>
      <c r="BC311" s="65"/>
      <c r="BD311" s="65"/>
      <c r="BE311" s="65"/>
      <c r="BF311" s="65"/>
      <c r="BG311" s="65"/>
      <c r="BH311" s="65"/>
      <c r="BI311" s="65"/>
      <c r="BJ311" s="65"/>
      <c r="BK311" s="65"/>
      <c r="BL311" s="65"/>
      <c r="BM311" s="65"/>
      <c r="BN311" s="65"/>
      <c r="BO311" s="65"/>
    </row>
    <row r="312" spans="1:67" s="63" customFormat="1" x14ac:dyDescent="0.25">
      <c r="A312" s="183"/>
      <c r="B312" s="174"/>
      <c r="C312" s="157"/>
      <c r="D312" s="157"/>
      <c r="E312" s="177"/>
      <c r="F312" s="177"/>
      <c r="G312" s="157"/>
      <c r="H312" s="157"/>
      <c r="I312" s="157"/>
      <c r="J312" s="157"/>
      <c r="K312" s="157"/>
      <c r="L312" s="157"/>
      <c r="M312" s="157"/>
      <c r="N312" s="157"/>
      <c r="O312" s="157"/>
      <c r="P312" s="157"/>
      <c r="Q312" s="157"/>
      <c r="R312" s="157"/>
      <c r="S312" s="157"/>
      <c r="T312" s="157"/>
      <c r="U312" s="157"/>
      <c r="V312" s="157"/>
      <c r="W312" s="157"/>
      <c r="X312" s="157"/>
      <c r="Y312" s="179"/>
      <c r="Z312" s="249"/>
      <c r="AA312" s="65"/>
      <c r="AB312" s="65"/>
      <c r="AC312" s="65"/>
      <c r="AD312" s="65"/>
      <c r="AE312" s="65"/>
      <c r="AF312" s="65"/>
      <c r="AG312" s="65"/>
      <c r="AH312" s="65"/>
      <c r="AI312" s="65"/>
      <c r="AJ312" s="65"/>
      <c r="AK312" s="65"/>
      <c r="AL312" s="65"/>
      <c r="AM312" s="65"/>
      <c r="AN312" s="65"/>
      <c r="AO312" s="65"/>
      <c r="AP312" s="65"/>
      <c r="AQ312" s="65"/>
      <c r="AR312" s="65"/>
      <c r="AS312" s="65"/>
      <c r="AT312" s="65"/>
      <c r="AU312" s="65"/>
      <c r="AV312" s="65"/>
      <c r="AW312" s="65"/>
      <c r="AX312" s="65"/>
      <c r="AY312" s="65"/>
      <c r="AZ312" s="65"/>
      <c r="BA312" s="65"/>
      <c r="BB312" s="65"/>
      <c r="BC312" s="65"/>
      <c r="BD312" s="65"/>
      <c r="BE312" s="65"/>
      <c r="BF312" s="65"/>
      <c r="BG312" s="65"/>
      <c r="BH312" s="65"/>
      <c r="BI312" s="65"/>
      <c r="BJ312" s="65"/>
      <c r="BK312" s="65"/>
      <c r="BL312" s="65"/>
      <c r="BM312" s="65"/>
      <c r="BN312" s="65"/>
      <c r="BO312" s="65"/>
    </row>
    <row r="313" spans="1:67" s="63" customFormat="1" x14ac:dyDescent="0.25">
      <c r="A313" s="183"/>
      <c r="B313" s="174"/>
      <c r="C313" s="157"/>
      <c r="D313" s="157"/>
      <c r="E313" s="177"/>
      <c r="F313" s="177"/>
      <c r="G313" s="157"/>
      <c r="H313" s="157"/>
      <c r="I313" s="157"/>
      <c r="J313" s="157"/>
      <c r="K313" s="157"/>
      <c r="L313" s="157"/>
      <c r="M313" s="157"/>
      <c r="N313" s="157"/>
      <c r="O313" s="157"/>
      <c r="P313" s="157"/>
      <c r="Q313" s="157"/>
      <c r="R313" s="157"/>
      <c r="S313" s="157"/>
      <c r="T313" s="157"/>
      <c r="U313" s="157"/>
      <c r="V313" s="157"/>
      <c r="W313" s="157"/>
      <c r="X313" s="157"/>
      <c r="Y313" s="179"/>
      <c r="Z313" s="249"/>
      <c r="AA313" s="65"/>
      <c r="AB313" s="65"/>
      <c r="AC313" s="65"/>
      <c r="AD313" s="65"/>
      <c r="AE313" s="65"/>
      <c r="AF313" s="65"/>
      <c r="AG313" s="65"/>
      <c r="AH313" s="65"/>
      <c r="AI313" s="65"/>
      <c r="AJ313" s="65"/>
      <c r="AK313" s="65"/>
      <c r="AL313" s="65"/>
      <c r="AM313" s="65"/>
      <c r="AN313" s="65"/>
      <c r="AO313" s="65"/>
      <c r="AP313" s="65"/>
      <c r="AQ313" s="65"/>
      <c r="AR313" s="65"/>
      <c r="AS313" s="65"/>
      <c r="AT313" s="65"/>
      <c r="AU313" s="65"/>
      <c r="AV313" s="65"/>
      <c r="AW313" s="65"/>
      <c r="AX313" s="65"/>
      <c r="AY313" s="65"/>
      <c r="AZ313" s="65"/>
      <c r="BA313" s="65"/>
      <c r="BB313" s="65"/>
      <c r="BC313" s="65"/>
      <c r="BD313" s="65"/>
      <c r="BE313" s="65"/>
      <c r="BF313" s="65"/>
      <c r="BG313" s="65"/>
      <c r="BH313" s="65"/>
      <c r="BI313" s="65"/>
      <c r="BJ313" s="65"/>
      <c r="BK313" s="65"/>
      <c r="BL313" s="65"/>
      <c r="BM313" s="65"/>
      <c r="BN313" s="65"/>
      <c r="BO313" s="65"/>
    </row>
    <row r="314" spans="1:67" s="63" customFormat="1" x14ac:dyDescent="0.25">
      <c r="A314" s="183"/>
      <c r="B314" s="174"/>
      <c r="C314" s="157"/>
      <c r="D314" s="157"/>
      <c r="E314" s="177"/>
      <c r="F314" s="177"/>
      <c r="G314" s="157"/>
      <c r="H314" s="157"/>
      <c r="I314" s="157"/>
      <c r="J314" s="157"/>
      <c r="K314" s="157"/>
      <c r="L314" s="157"/>
      <c r="M314" s="157"/>
      <c r="N314" s="157"/>
      <c r="O314" s="157"/>
      <c r="P314" s="157"/>
      <c r="Q314" s="157"/>
      <c r="R314" s="157"/>
      <c r="S314" s="157"/>
      <c r="T314" s="157"/>
      <c r="U314" s="157"/>
      <c r="V314" s="157"/>
      <c r="W314" s="157"/>
      <c r="X314" s="157"/>
      <c r="Y314" s="179"/>
      <c r="Z314" s="249"/>
      <c r="AA314" s="65"/>
      <c r="AB314" s="65"/>
      <c r="AC314" s="65"/>
      <c r="AD314" s="65"/>
      <c r="AE314" s="65"/>
      <c r="AF314" s="65"/>
      <c r="AG314" s="65"/>
      <c r="AH314" s="65"/>
      <c r="AI314" s="65"/>
      <c r="AJ314" s="65"/>
      <c r="AK314" s="65"/>
      <c r="AL314" s="65"/>
      <c r="AM314" s="65"/>
      <c r="AN314" s="65"/>
      <c r="AO314" s="65"/>
      <c r="AP314" s="65"/>
      <c r="AQ314" s="65"/>
      <c r="AR314" s="65"/>
      <c r="AS314" s="65"/>
      <c r="AT314" s="65"/>
      <c r="AU314" s="65"/>
      <c r="AV314" s="65"/>
      <c r="AW314" s="65"/>
      <c r="AX314" s="65"/>
      <c r="AY314" s="65"/>
      <c r="AZ314" s="65"/>
      <c r="BA314" s="65"/>
      <c r="BB314" s="65"/>
      <c r="BC314" s="65"/>
      <c r="BD314" s="65"/>
      <c r="BE314" s="65"/>
      <c r="BF314" s="65"/>
      <c r="BG314" s="65"/>
      <c r="BH314" s="65"/>
      <c r="BI314" s="65"/>
      <c r="BJ314" s="65"/>
      <c r="BK314" s="65"/>
      <c r="BL314" s="65"/>
      <c r="BM314" s="65"/>
      <c r="BN314" s="65"/>
      <c r="BO314" s="65"/>
    </row>
    <row r="315" spans="1:67" s="63" customFormat="1" x14ac:dyDescent="0.25">
      <c r="A315" s="183"/>
      <c r="B315" s="174"/>
      <c r="C315" s="157"/>
      <c r="D315" s="157"/>
      <c r="E315" s="177"/>
      <c r="F315" s="177"/>
      <c r="G315" s="157"/>
      <c r="H315" s="157"/>
      <c r="I315" s="157"/>
      <c r="J315" s="157"/>
      <c r="K315" s="157"/>
      <c r="L315" s="157"/>
      <c r="M315" s="157"/>
      <c r="N315" s="157"/>
      <c r="O315" s="157"/>
      <c r="P315" s="157"/>
      <c r="Q315" s="157"/>
      <c r="R315" s="157"/>
      <c r="S315" s="157"/>
      <c r="T315" s="157"/>
      <c r="U315" s="157"/>
      <c r="V315" s="157"/>
      <c r="W315" s="157"/>
      <c r="X315" s="157"/>
      <c r="Y315" s="179"/>
      <c r="Z315" s="249"/>
      <c r="AA315" s="65"/>
      <c r="AB315" s="65"/>
      <c r="AC315" s="65"/>
      <c r="AD315" s="65"/>
      <c r="AE315" s="65"/>
      <c r="AF315" s="65"/>
      <c r="AG315" s="65"/>
      <c r="AH315" s="65"/>
      <c r="AI315" s="65"/>
      <c r="AJ315" s="65"/>
      <c r="AK315" s="65"/>
      <c r="AL315" s="65"/>
      <c r="AM315" s="65"/>
      <c r="AN315" s="65"/>
      <c r="AO315" s="65"/>
      <c r="AP315" s="65"/>
      <c r="AQ315" s="65"/>
      <c r="AR315" s="65"/>
      <c r="AS315" s="65"/>
      <c r="AT315" s="65"/>
      <c r="AU315" s="65"/>
      <c r="AV315" s="65"/>
      <c r="AW315" s="65"/>
      <c r="AX315" s="65"/>
      <c r="AY315" s="65"/>
      <c r="AZ315" s="65"/>
      <c r="BA315" s="65"/>
      <c r="BB315" s="65"/>
      <c r="BC315" s="65"/>
      <c r="BD315" s="65"/>
      <c r="BE315" s="65"/>
      <c r="BF315" s="65"/>
      <c r="BG315" s="65"/>
      <c r="BH315" s="65"/>
      <c r="BI315" s="65"/>
      <c r="BJ315" s="65"/>
      <c r="BK315" s="65"/>
      <c r="BL315" s="65"/>
      <c r="BM315" s="65"/>
      <c r="BN315" s="65"/>
      <c r="BO315" s="65"/>
    </row>
    <row r="316" spans="1:67" s="63" customFormat="1" x14ac:dyDescent="0.25">
      <c r="A316" s="183"/>
      <c r="B316" s="174"/>
      <c r="C316" s="157"/>
      <c r="D316" s="157"/>
      <c r="E316" s="177"/>
      <c r="F316" s="177"/>
      <c r="G316" s="157"/>
      <c r="H316" s="157"/>
      <c r="I316" s="157"/>
      <c r="J316" s="157"/>
      <c r="K316" s="157"/>
      <c r="L316" s="157"/>
      <c r="M316" s="157"/>
      <c r="N316" s="157"/>
      <c r="O316" s="157"/>
      <c r="P316" s="157"/>
      <c r="Q316" s="157"/>
      <c r="R316" s="157"/>
      <c r="S316" s="157"/>
      <c r="T316" s="157"/>
      <c r="U316" s="157"/>
      <c r="V316" s="157"/>
      <c r="W316" s="157"/>
      <c r="X316" s="157"/>
      <c r="Y316" s="179"/>
      <c r="Z316" s="249"/>
      <c r="AA316" s="65"/>
      <c r="AB316" s="65"/>
      <c r="AC316" s="65"/>
      <c r="AD316" s="65"/>
      <c r="AE316" s="65"/>
      <c r="AF316" s="65"/>
      <c r="AG316" s="65"/>
      <c r="AH316" s="65"/>
      <c r="AI316" s="65"/>
      <c r="AJ316" s="65"/>
      <c r="AK316" s="65"/>
      <c r="AL316" s="65"/>
      <c r="AM316" s="65"/>
      <c r="AN316" s="65"/>
      <c r="AO316" s="65"/>
      <c r="AP316" s="65"/>
      <c r="AQ316" s="65"/>
      <c r="AR316" s="65"/>
      <c r="AS316" s="65"/>
      <c r="AT316" s="65"/>
      <c r="AU316" s="65"/>
      <c r="AV316" s="65"/>
      <c r="AW316" s="65"/>
      <c r="AX316" s="65"/>
      <c r="AY316" s="65"/>
      <c r="AZ316" s="65"/>
      <c r="BA316" s="65"/>
      <c r="BB316" s="65"/>
      <c r="BC316" s="65"/>
      <c r="BD316" s="65"/>
      <c r="BE316" s="65"/>
      <c r="BF316" s="65"/>
      <c r="BG316" s="65"/>
      <c r="BH316" s="65"/>
      <c r="BI316" s="65"/>
      <c r="BJ316" s="65"/>
      <c r="BK316" s="65"/>
      <c r="BL316" s="65"/>
      <c r="BM316" s="65"/>
      <c r="BN316" s="65"/>
      <c r="BO316" s="65"/>
    </row>
    <row r="317" spans="1:67" s="63" customFormat="1" x14ac:dyDescent="0.25">
      <c r="A317" s="183"/>
      <c r="B317" s="174"/>
      <c r="C317" s="157"/>
      <c r="D317" s="157"/>
      <c r="E317" s="177"/>
      <c r="F317" s="177"/>
      <c r="G317" s="157"/>
      <c r="H317" s="157"/>
      <c r="I317" s="157"/>
      <c r="J317" s="157"/>
      <c r="K317" s="157"/>
      <c r="L317" s="157"/>
      <c r="M317" s="157"/>
      <c r="N317" s="157"/>
      <c r="O317" s="157"/>
      <c r="P317" s="157"/>
      <c r="Q317" s="157"/>
      <c r="R317" s="157"/>
      <c r="S317" s="157"/>
      <c r="T317" s="157"/>
      <c r="U317" s="157"/>
      <c r="V317" s="157"/>
      <c r="W317" s="157"/>
      <c r="X317" s="157"/>
      <c r="Y317" s="179"/>
      <c r="Z317" s="249"/>
      <c r="AA317" s="65"/>
      <c r="AB317" s="65"/>
      <c r="AC317" s="65"/>
      <c r="AD317" s="65"/>
      <c r="AE317" s="65"/>
      <c r="AF317" s="65"/>
      <c r="AG317" s="65"/>
      <c r="AH317" s="65"/>
      <c r="AI317" s="65"/>
      <c r="AJ317" s="65"/>
      <c r="AK317" s="65"/>
      <c r="AL317" s="65"/>
      <c r="AM317" s="65"/>
      <c r="AN317" s="65"/>
      <c r="AO317" s="65"/>
      <c r="AP317" s="65"/>
      <c r="AQ317" s="65"/>
      <c r="AR317" s="65"/>
      <c r="AS317" s="65"/>
      <c r="AT317" s="65"/>
      <c r="AU317" s="65"/>
      <c r="AV317" s="65"/>
      <c r="AW317" s="65"/>
      <c r="AX317" s="65"/>
      <c r="AY317" s="65"/>
      <c r="AZ317" s="65"/>
      <c r="BA317" s="65"/>
      <c r="BB317" s="65"/>
      <c r="BC317" s="65"/>
      <c r="BD317" s="65"/>
      <c r="BE317" s="65"/>
      <c r="BF317" s="65"/>
      <c r="BG317" s="65"/>
      <c r="BH317" s="65"/>
      <c r="BI317" s="65"/>
      <c r="BJ317" s="65"/>
      <c r="BK317" s="65"/>
      <c r="BL317" s="65"/>
      <c r="BM317" s="65"/>
      <c r="BN317" s="65"/>
      <c r="BO317" s="65"/>
    </row>
    <row r="318" spans="1:67" s="63" customFormat="1" x14ac:dyDescent="0.25">
      <c r="A318" s="183"/>
      <c r="B318" s="174"/>
      <c r="C318" s="157"/>
      <c r="D318" s="157"/>
      <c r="E318" s="177"/>
      <c r="F318" s="177"/>
      <c r="G318" s="157"/>
      <c r="H318" s="157"/>
      <c r="I318" s="157"/>
      <c r="J318" s="157"/>
      <c r="K318" s="157"/>
      <c r="L318" s="157"/>
      <c r="M318" s="157"/>
      <c r="N318" s="157"/>
      <c r="O318" s="157"/>
      <c r="P318" s="157"/>
      <c r="Q318" s="157"/>
      <c r="R318" s="157"/>
      <c r="S318" s="157"/>
      <c r="T318" s="157"/>
      <c r="U318" s="157"/>
      <c r="V318" s="157"/>
      <c r="W318" s="157"/>
      <c r="X318" s="157"/>
      <c r="Y318" s="179"/>
      <c r="Z318" s="249"/>
      <c r="AA318" s="65"/>
      <c r="AB318" s="65"/>
      <c r="AC318" s="65"/>
      <c r="AD318" s="65"/>
      <c r="AE318" s="65"/>
      <c r="AF318" s="65"/>
      <c r="AG318" s="65"/>
      <c r="AH318" s="65"/>
      <c r="AI318" s="65"/>
      <c r="AJ318" s="65"/>
      <c r="AK318" s="65"/>
      <c r="AL318" s="65"/>
      <c r="AM318" s="65"/>
      <c r="AN318" s="65"/>
      <c r="AO318" s="65"/>
      <c r="AP318" s="65"/>
      <c r="AQ318" s="65"/>
      <c r="AR318" s="65"/>
      <c r="AS318" s="65"/>
      <c r="AT318" s="65"/>
      <c r="AU318" s="65"/>
      <c r="AV318" s="65"/>
      <c r="AW318" s="65"/>
      <c r="AX318" s="65"/>
      <c r="AY318" s="65"/>
      <c r="AZ318" s="65"/>
      <c r="BA318" s="65"/>
      <c r="BB318" s="65"/>
      <c r="BC318" s="65"/>
      <c r="BD318" s="65"/>
      <c r="BE318" s="65"/>
      <c r="BF318" s="65"/>
      <c r="BG318" s="65"/>
      <c r="BH318" s="65"/>
      <c r="BI318" s="65"/>
      <c r="BJ318" s="65"/>
      <c r="BK318" s="65"/>
      <c r="BL318" s="65"/>
      <c r="BM318" s="65"/>
      <c r="BN318" s="65"/>
      <c r="BO318" s="65"/>
    </row>
    <row r="319" spans="1:67" s="63" customFormat="1" x14ac:dyDescent="0.25">
      <c r="A319" s="183"/>
      <c r="B319" s="175"/>
      <c r="C319" s="158"/>
      <c r="D319" s="158"/>
      <c r="E319" s="178"/>
      <c r="F319" s="178"/>
      <c r="G319" s="158"/>
      <c r="H319" s="158"/>
      <c r="I319" s="158"/>
      <c r="J319" s="158"/>
      <c r="K319" s="158"/>
      <c r="L319" s="158"/>
      <c r="M319" s="158"/>
      <c r="N319" s="158"/>
      <c r="O319" s="158"/>
      <c r="P319" s="158"/>
      <c r="Q319" s="158"/>
      <c r="R319" s="158"/>
      <c r="S319" s="158"/>
      <c r="T319" s="158"/>
      <c r="U319" s="158"/>
      <c r="V319" s="158"/>
      <c r="W319" s="158"/>
      <c r="X319" s="158"/>
      <c r="Y319" s="179"/>
      <c r="Z319" s="250"/>
      <c r="AA319" s="65"/>
      <c r="AB319" s="65"/>
      <c r="AC319" s="65"/>
      <c r="AD319" s="65"/>
      <c r="AE319" s="65"/>
      <c r="AF319" s="65"/>
      <c r="AG319" s="65"/>
      <c r="AH319" s="65"/>
      <c r="AI319" s="65"/>
      <c r="AJ319" s="65"/>
      <c r="AK319" s="65"/>
      <c r="AL319" s="65"/>
      <c r="AM319" s="65"/>
      <c r="AN319" s="65"/>
      <c r="AO319" s="65"/>
      <c r="AP319" s="65"/>
      <c r="AQ319" s="65"/>
      <c r="AR319" s="65"/>
      <c r="AS319" s="65"/>
      <c r="AT319" s="65"/>
      <c r="AU319" s="65"/>
      <c r="AV319" s="65"/>
      <c r="AW319" s="65"/>
      <c r="AX319" s="65"/>
      <c r="AY319" s="65"/>
      <c r="AZ319" s="65"/>
      <c r="BA319" s="65"/>
      <c r="BB319" s="65"/>
      <c r="BC319" s="65"/>
      <c r="BD319" s="65"/>
      <c r="BE319" s="65"/>
      <c r="BF319" s="65"/>
      <c r="BG319" s="65"/>
      <c r="BH319" s="65"/>
      <c r="BI319" s="65"/>
      <c r="BJ319" s="65"/>
      <c r="BK319" s="65"/>
      <c r="BL319" s="65"/>
      <c r="BM319" s="65"/>
      <c r="BN319" s="65"/>
      <c r="BO319" s="65"/>
    </row>
    <row r="320" spans="1:67" s="61" customFormat="1" ht="122.25" customHeight="1" x14ac:dyDescent="0.25">
      <c r="A320" s="83" t="s">
        <v>450</v>
      </c>
      <c r="B320" s="60" t="s">
        <v>22</v>
      </c>
      <c r="C320" s="58" t="s">
        <v>364</v>
      </c>
      <c r="D320" s="57" t="s">
        <v>192</v>
      </c>
      <c r="E320" s="58">
        <v>330</v>
      </c>
      <c r="F320" s="58">
        <v>330</v>
      </c>
      <c r="G320" s="58">
        <v>0</v>
      </c>
      <c r="H320" s="58">
        <v>0</v>
      </c>
      <c r="I320" s="58">
        <v>0</v>
      </c>
      <c r="J320" s="58">
        <v>0</v>
      </c>
      <c r="K320" s="58">
        <v>0</v>
      </c>
      <c r="L320" s="58">
        <v>0</v>
      </c>
      <c r="M320" s="58">
        <v>0</v>
      </c>
      <c r="N320" s="58">
        <v>0</v>
      </c>
      <c r="O320" s="58">
        <v>0</v>
      </c>
      <c r="P320" s="58">
        <v>0</v>
      </c>
      <c r="Q320" s="58">
        <v>25</v>
      </c>
      <c r="R320" s="58">
        <v>25</v>
      </c>
      <c r="S320" s="58" t="s">
        <v>374</v>
      </c>
      <c r="T320" s="58"/>
      <c r="U320" s="58" t="s">
        <v>375</v>
      </c>
      <c r="V320" s="58"/>
      <c r="W320" s="58"/>
      <c r="X320" s="58"/>
      <c r="Y320" s="58"/>
      <c r="Z320" s="64" t="s">
        <v>363</v>
      </c>
      <c r="AA320" s="59"/>
      <c r="AB320" s="59"/>
      <c r="AC320" s="59"/>
      <c r="AD320" s="59"/>
      <c r="AE320" s="59"/>
      <c r="AF320" s="59"/>
      <c r="AG320" s="59"/>
      <c r="AH320" s="59"/>
      <c r="AI320" s="59"/>
      <c r="AJ320" s="59"/>
      <c r="AK320" s="59"/>
      <c r="AL320" s="59"/>
      <c r="AM320" s="59"/>
      <c r="AN320" s="59"/>
      <c r="AO320" s="59"/>
      <c r="AP320" s="59"/>
      <c r="AQ320" s="59"/>
      <c r="AR320" s="59"/>
      <c r="AS320" s="59"/>
      <c r="AT320" s="59"/>
      <c r="AU320" s="59"/>
      <c r="AV320" s="59"/>
      <c r="AW320" s="59"/>
      <c r="AX320" s="59"/>
      <c r="AY320" s="59"/>
      <c r="AZ320" s="59"/>
      <c r="BA320" s="59"/>
      <c r="BB320" s="59"/>
      <c r="BC320" s="59"/>
      <c r="BD320" s="59"/>
      <c r="BE320" s="59"/>
      <c r="BF320" s="59"/>
      <c r="BG320" s="59"/>
      <c r="BH320" s="59"/>
      <c r="BI320" s="59"/>
      <c r="BJ320" s="59"/>
      <c r="BK320" s="59"/>
      <c r="BL320" s="59"/>
      <c r="BM320" s="59"/>
      <c r="BN320" s="59"/>
      <c r="BO320" s="59"/>
    </row>
    <row r="321" spans="1:26" ht="15" customHeight="1" x14ac:dyDescent="0.25">
      <c r="A321" s="183" t="s">
        <v>451</v>
      </c>
      <c r="B321" s="173" t="s">
        <v>24</v>
      </c>
      <c r="C321" s="156" t="s">
        <v>142</v>
      </c>
      <c r="D321" s="156" t="s">
        <v>192</v>
      </c>
      <c r="E321" s="220">
        <v>1653.45</v>
      </c>
      <c r="F321" s="220">
        <v>1287.8399999999999</v>
      </c>
      <c r="G321" s="156">
        <v>0</v>
      </c>
      <c r="H321" s="156">
        <v>17.41</v>
      </c>
      <c r="I321" s="156">
        <v>0</v>
      </c>
      <c r="J321" s="156">
        <v>348.2</v>
      </c>
      <c r="K321" s="156">
        <v>800</v>
      </c>
      <c r="L321" s="156">
        <v>800</v>
      </c>
      <c r="M321" s="156">
        <v>0</v>
      </c>
      <c r="N321" s="156">
        <v>0</v>
      </c>
      <c r="O321" s="156">
        <v>0</v>
      </c>
      <c r="P321" s="156">
        <v>0</v>
      </c>
      <c r="Q321" s="156">
        <v>200</v>
      </c>
      <c r="R321" s="156">
        <v>28</v>
      </c>
      <c r="S321" s="156" t="s">
        <v>70</v>
      </c>
      <c r="T321" s="156" t="s">
        <v>88</v>
      </c>
      <c r="U321" s="156" t="s">
        <v>47</v>
      </c>
      <c r="V321" s="156" t="s">
        <v>329</v>
      </c>
      <c r="W321" s="156" t="s">
        <v>100</v>
      </c>
      <c r="X321" s="156" t="s">
        <v>280</v>
      </c>
      <c r="Y321" s="179" t="s">
        <v>283</v>
      </c>
      <c r="Z321" s="156" t="s">
        <v>258</v>
      </c>
    </row>
    <row r="322" spans="1:26" x14ac:dyDescent="0.25">
      <c r="A322" s="183"/>
      <c r="B322" s="174"/>
      <c r="C322" s="157"/>
      <c r="D322" s="157"/>
      <c r="E322" s="221"/>
      <c r="F322" s="221"/>
      <c r="G322" s="157"/>
      <c r="H322" s="157"/>
      <c r="I322" s="157"/>
      <c r="J322" s="157"/>
      <c r="K322" s="157"/>
      <c r="L322" s="157"/>
      <c r="M322" s="157"/>
      <c r="N322" s="157"/>
      <c r="O322" s="157"/>
      <c r="P322" s="157"/>
      <c r="Q322" s="157"/>
      <c r="R322" s="157"/>
      <c r="S322" s="157"/>
      <c r="T322" s="157"/>
      <c r="U322" s="157"/>
      <c r="V322" s="157"/>
      <c r="W322" s="157"/>
      <c r="X322" s="157"/>
      <c r="Y322" s="179"/>
      <c r="Z322" s="157"/>
    </row>
    <row r="323" spans="1:26" x14ac:dyDescent="0.25">
      <c r="A323" s="183"/>
      <c r="B323" s="174"/>
      <c r="C323" s="157"/>
      <c r="D323" s="157"/>
      <c r="E323" s="221"/>
      <c r="F323" s="221"/>
      <c r="G323" s="157"/>
      <c r="H323" s="157"/>
      <c r="I323" s="157"/>
      <c r="J323" s="157"/>
      <c r="K323" s="157"/>
      <c r="L323" s="157"/>
      <c r="M323" s="157"/>
      <c r="N323" s="157"/>
      <c r="O323" s="157"/>
      <c r="P323" s="157"/>
      <c r="Q323" s="157"/>
      <c r="R323" s="157"/>
      <c r="S323" s="157"/>
      <c r="T323" s="157"/>
      <c r="U323" s="157"/>
      <c r="V323" s="157"/>
      <c r="W323" s="157"/>
      <c r="X323" s="157"/>
      <c r="Y323" s="179"/>
      <c r="Z323" s="157"/>
    </row>
    <row r="324" spans="1:26" x14ac:dyDescent="0.25">
      <c r="A324" s="183"/>
      <c r="B324" s="174"/>
      <c r="C324" s="157"/>
      <c r="D324" s="157"/>
      <c r="E324" s="221"/>
      <c r="F324" s="221"/>
      <c r="G324" s="157"/>
      <c r="H324" s="157"/>
      <c r="I324" s="157"/>
      <c r="J324" s="157"/>
      <c r="K324" s="157"/>
      <c r="L324" s="157"/>
      <c r="M324" s="157"/>
      <c r="N324" s="157"/>
      <c r="O324" s="157"/>
      <c r="P324" s="157"/>
      <c r="Q324" s="157"/>
      <c r="R324" s="157"/>
      <c r="S324" s="157"/>
      <c r="T324" s="157"/>
      <c r="U324" s="157"/>
      <c r="V324" s="157"/>
      <c r="W324" s="157"/>
      <c r="X324" s="157"/>
      <c r="Y324" s="179"/>
      <c r="Z324" s="157"/>
    </row>
    <row r="325" spans="1:26" x14ac:dyDescent="0.25">
      <c r="A325" s="183"/>
      <c r="B325" s="174"/>
      <c r="C325" s="157"/>
      <c r="D325" s="157"/>
      <c r="E325" s="221"/>
      <c r="F325" s="221"/>
      <c r="G325" s="157"/>
      <c r="H325" s="157"/>
      <c r="I325" s="157"/>
      <c r="J325" s="157"/>
      <c r="K325" s="157"/>
      <c r="L325" s="157"/>
      <c r="M325" s="157"/>
      <c r="N325" s="157"/>
      <c r="O325" s="157"/>
      <c r="P325" s="157"/>
      <c r="Q325" s="157"/>
      <c r="R325" s="157"/>
      <c r="S325" s="157"/>
      <c r="T325" s="157"/>
      <c r="U325" s="157"/>
      <c r="V325" s="157"/>
      <c r="W325" s="157"/>
      <c r="X325" s="157"/>
      <c r="Y325" s="179"/>
      <c r="Z325" s="157"/>
    </row>
    <row r="326" spans="1:26" x14ac:dyDescent="0.25">
      <c r="A326" s="183"/>
      <c r="B326" s="174"/>
      <c r="C326" s="157"/>
      <c r="D326" s="157"/>
      <c r="E326" s="221"/>
      <c r="F326" s="221"/>
      <c r="G326" s="157"/>
      <c r="H326" s="157"/>
      <c r="I326" s="157"/>
      <c r="J326" s="157"/>
      <c r="K326" s="157"/>
      <c r="L326" s="157"/>
      <c r="M326" s="157"/>
      <c r="N326" s="157"/>
      <c r="O326" s="157"/>
      <c r="P326" s="157"/>
      <c r="Q326" s="157"/>
      <c r="R326" s="157"/>
      <c r="S326" s="157"/>
      <c r="T326" s="157"/>
      <c r="U326" s="157"/>
      <c r="V326" s="157"/>
      <c r="W326" s="157"/>
      <c r="X326" s="157"/>
      <c r="Y326" s="179"/>
      <c r="Z326" s="157"/>
    </row>
    <row r="327" spans="1:26" x14ac:dyDescent="0.25">
      <c r="A327" s="183"/>
      <c r="B327" s="174"/>
      <c r="C327" s="157"/>
      <c r="D327" s="157"/>
      <c r="E327" s="221"/>
      <c r="F327" s="221"/>
      <c r="G327" s="157"/>
      <c r="H327" s="157"/>
      <c r="I327" s="157"/>
      <c r="J327" s="157"/>
      <c r="K327" s="157"/>
      <c r="L327" s="157"/>
      <c r="M327" s="157"/>
      <c r="N327" s="157"/>
      <c r="O327" s="157"/>
      <c r="P327" s="157"/>
      <c r="Q327" s="157"/>
      <c r="R327" s="157"/>
      <c r="S327" s="157"/>
      <c r="T327" s="157"/>
      <c r="U327" s="157"/>
      <c r="V327" s="157"/>
      <c r="W327" s="157"/>
      <c r="X327" s="157"/>
      <c r="Y327" s="179"/>
      <c r="Z327" s="157"/>
    </row>
    <row r="328" spans="1:26" x14ac:dyDescent="0.25">
      <c r="A328" s="183"/>
      <c r="B328" s="174"/>
      <c r="C328" s="157"/>
      <c r="D328" s="157"/>
      <c r="E328" s="221"/>
      <c r="F328" s="221"/>
      <c r="G328" s="157"/>
      <c r="H328" s="157"/>
      <c r="I328" s="157"/>
      <c r="J328" s="157"/>
      <c r="K328" s="157"/>
      <c r="L328" s="157"/>
      <c r="M328" s="157"/>
      <c r="N328" s="157"/>
      <c r="O328" s="157"/>
      <c r="P328" s="157"/>
      <c r="Q328" s="157"/>
      <c r="R328" s="157"/>
      <c r="S328" s="157"/>
      <c r="T328" s="157"/>
      <c r="U328" s="157"/>
      <c r="V328" s="157"/>
      <c r="W328" s="157"/>
      <c r="X328" s="157"/>
      <c r="Y328" s="179"/>
      <c r="Z328" s="157"/>
    </row>
    <row r="329" spans="1:26" ht="94.5" customHeight="1" x14ac:dyDescent="0.25">
      <c r="A329" s="183"/>
      <c r="B329" s="175"/>
      <c r="C329" s="158"/>
      <c r="D329" s="158"/>
      <c r="E329" s="222"/>
      <c r="F329" s="222"/>
      <c r="G329" s="158"/>
      <c r="H329" s="158"/>
      <c r="I329" s="158"/>
      <c r="J329" s="158"/>
      <c r="K329" s="158"/>
      <c r="L329" s="158"/>
      <c r="M329" s="158"/>
      <c r="N329" s="158"/>
      <c r="O329" s="158"/>
      <c r="P329" s="158"/>
      <c r="Q329" s="158"/>
      <c r="R329" s="158"/>
      <c r="S329" s="158"/>
      <c r="T329" s="158"/>
      <c r="U329" s="158"/>
      <c r="V329" s="158"/>
      <c r="W329" s="158"/>
      <c r="X329" s="158"/>
      <c r="Y329" s="179"/>
      <c r="Z329" s="157"/>
    </row>
    <row r="330" spans="1:26" ht="15" customHeight="1" x14ac:dyDescent="0.25">
      <c r="A330" s="183" t="s">
        <v>452</v>
      </c>
      <c r="B330" s="173" t="s">
        <v>25</v>
      </c>
      <c r="C330" s="156" t="s">
        <v>143</v>
      </c>
      <c r="D330" s="156" t="s">
        <v>192</v>
      </c>
      <c r="E330" s="156">
        <v>379</v>
      </c>
      <c r="F330" s="156">
        <v>273</v>
      </c>
      <c r="G330" s="156">
        <v>0</v>
      </c>
      <c r="H330" s="156">
        <v>6</v>
      </c>
      <c r="I330" s="156">
        <v>0</v>
      </c>
      <c r="J330" s="156">
        <v>100</v>
      </c>
      <c r="K330" s="156">
        <v>0</v>
      </c>
      <c r="L330" s="156">
        <v>0</v>
      </c>
      <c r="M330" s="156">
        <v>0</v>
      </c>
      <c r="N330" s="156">
        <v>0</v>
      </c>
      <c r="O330" s="156">
        <v>0</v>
      </c>
      <c r="P330" s="156">
        <v>0</v>
      </c>
      <c r="Q330" s="156">
        <v>100</v>
      </c>
      <c r="R330" s="156">
        <v>0</v>
      </c>
      <c r="S330" s="156" t="s">
        <v>71</v>
      </c>
      <c r="T330" s="156" t="s">
        <v>103</v>
      </c>
      <c r="U330" s="156" t="s">
        <v>277</v>
      </c>
      <c r="V330" s="156" t="s">
        <v>102</v>
      </c>
      <c r="W330" s="156" t="s">
        <v>53</v>
      </c>
      <c r="X330" s="156" t="s">
        <v>279</v>
      </c>
      <c r="Y330" s="179" t="s">
        <v>284</v>
      </c>
      <c r="Z330" s="156" t="s">
        <v>258</v>
      </c>
    </row>
    <row r="331" spans="1:26" x14ac:dyDescent="0.25">
      <c r="A331" s="183"/>
      <c r="B331" s="174"/>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79"/>
      <c r="Z331" s="157"/>
    </row>
    <row r="332" spans="1:26" x14ac:dyDescent="0.25">
      <c r="A332" s="183"/>
      <c r="B332" s="174"/>
      <c r="C332" s="157"/>
      <c r="D332" s="157"/>
      <c r="E332" s="157"/>
      <c r="F332" s="157"/>
      <c r="G332" s="157"/>
      <c r="H332" s="157"/>
      <c r="I332" s="157"/>
      <c r="J332" s="157"/>
      <c r="K332" s="157"/>
      <c r="L332" s="157"/>
      <c r="M332" s="157"/>
      <c r="N332" s="157"/>
      <c r="O332" s="157"/>
      <c r="P332" s="157"/>
      <c r="Q332" s="157"/>
      <c r="R332" s="157"/>
      <c r="S332" s="157"/>
      <c r="T332" s="157"/>
      <c r="U332" s="157"/>
      <c r="V332" s="157"/>
      <c r="W332" s="157"/>
      <c r="X332" s="157"/>
      <c r="Y332" s="179"/>
      <c r="Z332" s="157"/>
    </row>
    <row r="333" spans="1:26" x14ac:dyDescent="0.25">
      <c r="A333" s="183"/>
      <c r="B333" s="174"/>
      <c r="C333" s="157"/>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79"/>
      <c r="Z333" s="157"/>
    </row>
    <row r="334" spans="1:26" x14ac:dyDescent="0.25">
      <c r="A334" s="183"/>
      <c r="B334" s="174"/>
      <c r="C334" s="157"/>
      <c r="D334" s="157"/>
      <c r="E334" s="157"/>
      <c r="F334" s="157"/>
      <c r="G334" s="157"/>
      <c r="H334" s="157"/>
      <c r="I334" s="157"/>
      <c r="J334" s="157"/>
      <c r="K334" s="157"/>
      <c r="L334" s="157"/>
      <c r="M334" s="157"/>
      <c r="N334" s="157"/>
      <c r="O334" s="157"/>
      <c r="P334" s="157"/>
      <c r="Q334" s="157"/>
      <c r="R334" s="157"/>
      <c r="S334" s="157"/>
      <c r="T334" s="157"/>
      <c r="U334" s="157"/>
      <c r="V334" s="157"/>
      <c r="W334" s="157"/>
      <c r="X334" s="157"/>
      <c r="Y334" s="179"/>
      <c r="Z334" s="157"/>
    </row>
    <row r="335" spans="1:26" x14ac:dyDescent="0.25">
      <c r="A335" s="183"/>
      <c r="B335" s="174"/>
      <c r="C335" s="157"/>
      <c r="D335" s="157"/>
      <c r="E335" s="157"/>
      <c r="F335" s="157"/>
      <c r="G335" s="157"/>
      <c r="H335" s="157"/>
      <c r="I335" s="157"/>
      <c r="J335" s="157"/>
      <c r="K335" s="157"/>
      <c r="L335" s="157"/>
      <c r="M335" s="157"/>
      <c r="N335" s="157"/>
      <c r="O335" s="157"/>
      <c r="P335" s="157"/>
      <c r="Q335" s="157"/>
      <c r="R335" s="157"/>
      <c r="S335" s="157"/>
      <c r="T335" s="157"/>
      <c r="U335" s="157"/>
      <c r="V335" s="157"/>
      <c r="W335" s="157"/>
      <c r="X335" s="157"/>
      <c r="Y335" s="179"/>
      <c r="Z335" s="157"/>
    </row>
    <row r="336" spans="1:26" ht="165" customHeight="1" x14ac:dyDescent="0.25">
      <c r="A336" s="183"/>
      <c r="B336" s="174"/>
      <c r="C336" s="157"/>
      <c r="D336" s="157"/>
      <c r="E336" s="157"/>
      <c r="F336" s="157"/>
      <c r="G336" s="157"/>
      <c r="H336" s="157"/>
      <c r="I336" s="157"/>
      <c r="J336" s="157"/>
      <c r="K336" s="157"/>
      <c r="L336" s="157"/>
      <c r="M336" s="157"/>
      <c r="N336" s="157"/>
      <c r="O336" s="157"/>
      <c r="P336" s="157"/>
      <c r="Q336" s="157"/>
      <c r="R336" s="157"/>
      <c r="S336" s="157"/>
      <c r="T336" s="157"/>
      <c r="U336" s="157"/>
      <c r="V336" s="157"/>
      <c r="W336" s="157"/>
      <c r="X336" s="157"/>
      <c r="Y336" s="179"/>
      <c r="Z336" s="157"/>
    </row>
    <row r="337" spans="1:26" ht="14.25" customHeight="1" x14ac:dyDescent="0.25">
      <c r="A337" s="183"/>
      <c r="B337" s="174"/>
      <c r="C337" s="157"/>
      <c r="D337" s="157"/>
      <c r="E337" s="157"/>
      <c r="F337" s="157"/>
      <c r="G337" s="157"/>
      <c r="H337" s="157"/>
      <c r="I337" s="157"/>
      <c r="J337" s="157"/>
      <c r="K337" s="157"/>
      <c r="L337" s="157"/>
      <c r="M337" s="157"/>
      <c r="N337" s="157"/>
      <c r="O337" s="157"/>
      <c r="P337" s="157"/>
      <c r="Q337" s="157"/>
      <c r="R337" s="157"/>
      <c r="S337" s="157"/>
      <c r="T337" s="157"/>
      <c r="U337" s="157"/>
      <c r="V337" s="157"/>
      <c r="W337" s="157"/>
      <c r="X337" s="157"/>
      <c r="Y337" s="179"/>
      <c r="Z337" s="157"/>
    </row>
    <row r="338" spans="1:26" hidden="1" x14ac:dyDescent="0.25">
      <c r="A338" s="183"/>
      <c r="B338" s="174"/>
      <c r="C338" s="157"/>
      <c r="D338" s="157"/>
      <c r="E338" s="157"/>
      <c r="F338" s="157"/>
      <c r="G338" s="157"/>
      <c r="H338" s="157"/>
      <c r="I338" s="157"/>
      <c r="J338" s="157"/>
      <c r="K338" s="157"/>
      <c r="L338" s="157"/>
      <c r="M338" s="157"/>
      <c r="N338" s="157"/>
      <c r="O338" s="157"/>
      <c r="P338" s="157"/>
      <c r="Q338" s="157"/>
      <c r="R338" s="157"/>
      <c r="S338" s="157"/>
      <c r="T338" s="157"/>
      <c r="U338" s="157"/>
      <c r="V338" s="157"/>
      <c r="W338" s="157"/>
      <c r="X338" s="157"/>
      <c r="Y338" s="179"/>
      <c r="Z338" s="157"/>
    </row>
    <row r="339" spans="1:26" hidden="1" x14ac:dyDescent="0.25">
      <c r="A339" s="183"/>
      <c r="B339" s="174"/>
      <c r="C339" s="157"/>
      <c r="D339" s="157"/>
      <c r="E339" s="157"/>
      <c r="F339" s="157"/>
      <c r="G339" s="157"/>
      <c r="H339" s="157"/>
      <c r="I339" s="157"/>
      <c r="J339" s="157"/>
      <c r="K339" s="157"/>
      <c r="L339" s="157"/>
      <c r="M339" s="157"/>
      <c r="N339" s="157"/>
      <c r="O339" s="157"/>
      <c r="P339" s="157"/>
      <c r="Q339" s="157"/>
      <c r="R339" s="157"/>
      <c r="S339" s="157"/>
      <c r="T339" s="157"/>
      <c r="U339" s="157"/>
      <c r="V339" s="157"/>
      <c r="W339" s="157"/>
      <c r="X339" s="157"/>
      <c r="Y339" s="179"/>
      <c r="Z339" s="157"/>
    </row>
    <row r="340" spans="1:26" hidden="1" x14ac:dyDescent="0.25">
      <c r="A340" s="183"/>
      <c r="B340" s="174"/>
      <c r="C340" s="157"/>
      <c r="D340" s="157"/>
      <c r="E340" s="157"/>
      <c r="F340" s="157"/>
      <c r="G340" s="157"/>
      <c r="H340" s="157"/>
      <c r="I340" s="157"/>
      <c r="J340" s="157"/>
      <c r="K340" s="157"/>
      <c r="L340" s="157"/>
      <c r="M340" s="157"/>
      <c r="N340" s="157"/>
      <c r="O340" s="157"/>
      <c r="P340" s="157"/>
      <c r="Q340" s="157"/>
      <c r="R340" s="157"/>
      <c r="S340" s="157"/>
      <c r="T340" s="157"/>
      <c r="U340" s="157"/>
      <c r="V340" s="157"/>
      <c r="W340" s="157"/>
      <c r="X340" s="157"/>
      <c r="Y340" s="179"/>
      <c r="Z340" s="157"/>
    </row>
    <row r="341" spans="1:26" hidden="1" x14ac:dyDescent="0.25">
      <c r="A341" s="183"/>
      <c r="B341" s="175"/>
      <c r="C341" s="158"/>
      <c r="D341" s="158"/>
      <c r="E341" s="158"/>
      <c r="F341" s="158"/>
      <c r="G341" s="158"/>
      <c r="H341" s="158"/>
      <c r="I341" s="158"/>
      <c r="J341" s="158"/>
      <c r="K341" s="158"/>
      <c r="L341" s="158"/>
      <c r="M341" s="158"/>
      <c r="N341" s="158"/>
      <c r="O341" s="158"/>
      <c r="P341" s="158"/>
      <c r="Q341" s="158"/>
      <c r="R341" s="158"/>
      <c r="S341" s="158"/>
      <c r="T341" s="158"/>
      <c r="U341" s="158"/>
      <c r="V341" s="158"/>
      <c r="W341" s="158"/>
      <c r="X341" s="158"/>
      <c r="Y341" s="179"/>
      <c r="Z341" s="158"/>
    </row>
    <row r="342" spans="1:26" ht="15" customHeight="1" x14ac:dyDescent="0.25">
      <c r="A342" s="183" t="s">
        <v>453</v>
      </c>
      <c r="B342" s="173" t="s">
        <v>27</v>
      </c>
      <c r="C342" s="156" t="s">
        <v>144</v>
      </c>
      <c r="D342" s="156" t="s">
        <v>192</v>
      </c>
      <c r="E342" s="156">
        <v>570</v>
      </c>
      <c r="F342" s="156">
        <v>418</v>
      </c>
      <c r="G342" s="156">
        <v>0</v>
      </c>
      <c r="H342" s="156">
        <v>7.6</v>
      </c>
      <c r="I342" s="156">
        <v>0</v>
      </c>
      <c r="J342" s="156">
        <v>144.4</v>
      </c>
      <c r="K342" s="156">
        <v>60</v>
      </c>
      <c r="L342" s="156">
        <v>60</v>
      </c>
      <c r="M342" s="156">
        <v>0</v>
      </c>
      <c r="N342" s="156">
        <v>0</v>
      </c>
      <c r="O342" s="156">
        <v>0</v>
      </c>
      <c r="P342" s="156">
        <v>0</v>
      </c>
      <c r="Q342" s="156">
        <v>100</v>
      </c>
      <c r="R342" s="156">
        <v>12</v>
      </c>
      <c r="S342" s="156" t="s">
        <v>70</v>
      </c>
      <c r="T342" s="156" t="s">
        <v>104</v>
      </c>
      <c r="U342" s="156" t="s">
        <v>278</v>
      </c>
      <c r="V342" s="156" t="s">
        <v>330</v>
      </c>
      <c r="W342" s="156" t="s">
        <v>105</v>
      </c>
      <c r="X342" s="156" t="s">
        <v>279</v>
      </c>
      <c r="Y342" s="179" t="s">
        <v>285</v>
      </c>
      <c r="Z342" s="156" t="s">
        <v>258</v>
      </c>
    </row>
    <row r="343" spans="1:26" x14ac:dyDescent="0.25">
      <c r="A343" s="183"/>
      <c r="B343" s="174"/>
      <c r="C343" s="157"/>
      <c r="D343" s="157"/>
      <c r="E343" s="157"/>
      <c r="F343" s="157"/>
      <c r="G343" s="157"/>
      <c r="H343" s="157"/>
      <c r="I343" s="157"/>
      <c r="J343" s="157"/>
      <c r="K343" s="157"/>
      <c r="L343" s="157"/>
      <c r="M343" s="157"/>
      <c r="N343" s="157"/>
      <c r="O343" s="157"/>
      <c r="P343" s="157"/>
      <c r="Q343" s="157"/>
      <c r="R343" s="157"/>
      <c r="S343" s="157"/>
      <c r="T343" s="157"/>
      <c r="U343" s="157"/>
      <c r="V343" s="157"/>
      <c r="W343" s="157"/>
      <c r="X343" s="157"/>
      <c r="Y343" s="179"/>
      <c r="Z343" s="157"/>
    </row>
    <row r="344" spans="1:26" x14ac:dyDescent="0.25">
      <c r="A344" s="183"/>
      <c r="B344" s="174"/>
      <c r="C344" s="157"/>
      <c r="D344" s="157"/>
      <c r="E344" s="157"/>
      <c r="F344" s="157"/>
      <c r="G344" s="157"/>
      <c r="H344" s="157"/>
      <c r="I344" s="157"/>
      <c r="J344" s="157"/>
      <c r="K344" s="157"/>
      <c r="L344" s="157"/>
      <c r="M344" s="157"/>
      <c r="N344" s="157"/>
      <c r="O344" s="157"/>
      <c r="P344" s="157"/>
      <c r="Q344" s="157"/>
      <c r="R344" s="157"/>
      <c r="S344" s="157"/>
      <c r="T344" s="157"/>
      <c r="U344" s="157"/>
      <c r="V344" s="157"/>
      <c r="W344" s="157"/>
      <c r="X344" s="157"/>
      <c r="Y344" s="179"/>
      <c r="Z344" s="157"/>
    </row>
    <row r="345" spans="1:26" x14ac:dyDescent="0.25">
      <c r="A345" s="183"/>
      <c r="B345" s="174"/>
      <c r="C345" s="157"/>
      <c r="D345" s="157"/>
      <c r="E345" s="157"/>
      <c r="F345" s="157"/>
      <c r="G345" s="157"/>
      <c r="H345" s="157"/>
      <c r="I345" s="157"/>
      <c r="J345" s="157"/>
      <c r="K345" s="157"/>
      <c r="L345" s="157"/>
      <c r="M345" s="157"/>
      <c r="N345" s="157"/>
      <c r="O345" s="157"/>
      <c r="P345" s="157"/>
      <c r="Q345" s="157"/>
      <c r="R345" s="157"/>
      <c r="S345" s="157"/>
      <c r="T345" s="157"/>
      <c r="U345" s="157"/>
      <c r="V345" s="157"/>
      <c r="W345" s="157"/>
      <c r="X345" s="157"/>
      <c r="Y345" s="179"/>
      <c r="Z345" s="157"/>
    </row>
    <row r="346" spans="1:26" x14ac:dyDescent="0.25">
      <c r="A346" s="183"/>
      <c r="B346" s="174"/>
      <c r="C346" s="157"/>
      <c r="D346" s="157"/>
      <c r="E346" s="157"/>
      <c r="F346" s="157"/>
      <c r="G346" s="157"/>
      <c r="H346" s="157"/>
      <c r="I346" s="157"/>
      <c r="J346" s="157"/>
      <c r="K346" s="157"/>
      <c r="L346" s="157"/>
      <c r="M346" s="157"/>
      <c r="N346" s="157"/>
      <c r="O346" s="157"/>
      <c r="P346" s="157"/>
      <c r="Q346" s="157"/>
      <c r="R346" s="157"/>
      <c r="S346" s="157"/>
      <c r="T346" s="157"/>
      <c r="U346" s="157"/>
      <c r="V346" s="157"/>
      <c r="W346" s="157"/>
      <c r="X346" s="157"/>
      <c r="Y346" s="179"/>
      <c r="Z346" s="157"/>
    </row>
    <row r="347" spans="1:26" x14ac:dyDescent="0.25">
      <c r="A347" s="183"/>
      <c r="B347" s="174"/>
      <c r="C347" s="157"/>
      <c r="D347" s="157"/>
      <c r="E347" s="157"/>
      <c r="F347" s="157"/>
      <c r="G347" s="157"/>
      <c r="H347" s="157"/>
      <c r="I347" s="157"/>
      <c r="J347" s="157"/>
      <c r="K347" s="157"/>
      <c r="L347" s="157"/>
      <c r="M347" s="157"/>
      <c r="N347" s="157"/>
      <c r="O347" s="157"/>
      <c r="P347" s="157"/>
      <c r="Q347" s="157"/>
      <c r="R347" s="157"/>
      <c r="S347" s="157"/>
      <c r="T347" s="157"/>
      <c r="U347" s="157"/>
      <c r="V347" s="157"/>
      <c r="W347" s="157"/>
      <c r="X347" s="157"/>
      <c r="Y347" s="179"/>
      <c r="Z347" s="157"/>
    </row>
    <row r="348" spans="1:26" x14ac:dyDescent="0.25">
      <c r="A348" s="183"/>
      <c r="B348" s="174"/>
      <c r="C348" s="157"/>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79"/>
      <c r="Z348" s="157"/>
    </row>
    <row r="349" spans="1:26" x14ac:dyDescent="0.25">
      <c r="A349" s="183"/>
      <c r="B349" s="174"/>
      <c r="C349" s="157"/>
      <c r="D349" s="157"/>
      <c r="E349" s="157"/>
      <c r="F349" s="157"/>
      <c r="G349" s="157"/>
      <c r="H349" s="157"/>
      <c r="I349" s="157"/>
      <c r="J349" s="157"/>
      <c r="K349" s="157"/>
      <c r="L349" s="157"/>
      <c r="M349" s="157"/>
      <c r="N349" s="157"/>
      <c r="O349" s="157"/>
      <c r="P349" s="157"/>
      <c r="Q349" s="157"/>
      <c r="R349" s="157"/>
      <c r="S349" s="157"/>
      <c r="T349" s="157"/>
      <c r="U349" s="157"/>
      <c r="V349" s="157"/>
      <c r="W349" s="157"/>
      <c r="X349" s="157"/>
      <c r="Y349" s="179"/>
      <c r="Z349" s="157"/>
    </row>
    <row r="350" spans="1:26" x14ac:dyDescent="0.25">
      <c r="A350" s="183"/>
      <c r="B350" s="174"/>
      <c r="C350" s="157"/>
      <c r="D350" s="157"/>
      <c r="E350" s="157"/>
      <c r="F350" s="157"/>
      <c r="G350" s="157"/>
      <c r="H350" s="157"/>
      <c r="I350" s="157"/>
      <c r="J350" s="157"/>
      <c r="K350" s="157"/>
      <c r="L350" s="157"/>
      <c r="M350" s="157"/>
      <c r="N350" s="157"/>
      <c r="O350" s="157"/>
      <c r="P350" s="157"/>
      <c r="Q350" s="157"/>
      <c r="R350" s="157"/>
      <c r="S350" s="157"/>
      <c r="T350" s="157"/>
      <c r="U350" s="157"/>
      <c r="V350" s="157"/>
      <c r="W350" s="157"/>
      <c r="X350" s="157"/>
      <c r="Y350" s="179"/>
      <c r="Z350" s="157"/>
    </row>
    <row r="351" spans="1:26" ht="96.75" customHeight="1" x14ac:dyDescent="0.25">
      <c r="A351" s="183"/>
      <c r="B351" s="175"/>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c r="Y351" s="179"/>
      <c r="Z351" s="157"/>
    </row>
    <row r="352" spans="1:26" ht="15" customHeight="1" x14ac:dyDescent="0.25">
      <c r="A352" s="183" t="s">
        <v>454</v>
      </c>
      <c r="B352" s="173" t="s">
        <v>28</v>
      </c>
      <c r="C352" s="156" t="s">
        <v>145</v>
      </c>
      <c r="D352" s="156" t="s">
        <v>192</v>
      </c>
      <c r="E352" s="156">
        <v>564.44000000000005</v>
      </c>
      <c r="F352" s="156">
        <v>434.6</v>
      </c>
      <c r="G352" s="156">
        <v>0</v>
      </c>
      <c r="H352" s="156">
        <v>6.5</v>
      </c>
      <c r="I352" s="156">
        <v>0</v>
      </c>
      <c r="J352" s="156">
        <v>123.3</v>
      </c>
      <c r="K352" s="156">
        <v>129.80000000000001</v>
      </c>
      <c r="L352" s="156">
        <v>0</v>
      </c>
      <c r="M352" s="156">
        <v>0</v>
      </c>
      <c r="N352" s="156">
        <v>6.5</v>
      </c>
      <c r="O352" s="156">
        <v>0</v>
      </c>
      <c r="P352" s="156">
        <v>123.3</v>
      </c>
      <c r="Q352" s="156">
        <v>150</v>
      </c>
      <c r="R352" s="156">
        <v>0</v>
      </c>
      <c r="S352" s="156" t="s">
        <v>72</v>
      </c>
      <c r="T352" s="156" t="s">
        <v>108</v>
      </c>
      <c r="U352" s="156" t="s">
        <v>107</v>
      </c>
      <c r="V352" s="156" t="s">
        <v>106</v>
      </c>
      <c r="W352" s="156" t="s">
        <v>101</v>
      </c>
      <c r="X352" s="156" t="s">
        <v>281</v>
      </c>
      <c r="Y352" s="179" t="s">
        <v>286</v>
      </c>
      <c r="Z352" s="156" t="s">
        <v>258</v>
      </c>
    </row>
    <row r="353" spans="1:26" x14ac:dyDescent="0.25">
      <c r="A353" s="183"/>
      <c r="B353" s="174"/>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79"/>
      <c r="Z353" s="157"/>
    </row>
    <row r="354" spans="1:26" x14ac:dyDescent="0.25">
      <c r="A354" s="183"/>
      <c r="B354" s="174"/>
      <c r="C354" s="157"/>
      <c r="D354" s="157"/>
      <c r="E354" s="157"/>
      <c r="F354" s="157"/>
      <c r="G354" s="157"/>
      <c r="H354" s="157"/>
      <c r="I354" s="157"/>
      <c r="J354" s="157"/>
      <c r="K354" s="157"/>
      <c r="L354" s="157"/>
      <c r="M354" s="157"/>
      <c r="N354" s="157"/>
      <c r="O354" s="157"/>
      <c r="P354" s="157"/>
      <c r="Q354" s="157"/>
      <c r="R354" s="157"/>
      <c r="S354" s="157"/>
      <c r="T354" s="157"/>
      <c r="U354" s="157"/>
      <c r="V354" s="157"/>
      <c r="W354" s="157"/>
      <c r="X354" s="157"/>
      <c r="Y354" s="179"/>
      <c r="Z354" s="157"/>
    </row>
    <row r="355" spans="1:26" x14ac:dyDescent="0.25">
      <c r="A355" s="183"/>
      <c r="B355" s="174"/>
      <c r="C355" s="157"/>
      <c r="D355" s="157"/>
      <c r="E355" s="157"/>
      <c r="F355" s="157"/>
      <c r="G355" s="157"/>
      <c r="H355" s="157"/>
      <c r="I355" s="157"/>
      <c r="J355" s="157"/>
      <c r="K355" s="157"/>
      <c r="L355" s="157"/>
      <c r="M355" s="157"/>
      <c r="N355" s="157"/>
      <c r="O355" s="157"/>
      <c r="P355" s="157"/>
      <c r="Q355" s="157"/>
      <c r="R355" s="157"/>
      <c r="S355" s="157"/>
      <c r="T355" s="157"/>
      <c r="U355" s="157"/>
      <c r="V355" s="157"/>
      <c r="W355" s="157"/>
      <c r="X355" s="157"/>
      <c r="Y355" s="179"/>
      <c r="Z355" s="157"/>
    </row>
    <row r="356" spans="1:26" x14ac:dyDescent="0.25">
      <c r="A356" s="183"/>
      <c r="B356" s="174"/>
      <c r="C356" s="157"/>
      <c r="D356" s="157"/>
      <c r="E356" s="157"/>
      <c r="F356" s="157"/>
      <c r="G356" s="157"/>
      <c r="H356" s="157"/>
      <c r="I356" s="157"/>
      <c r="J356" s="157"/>
      <c r="K356" s="157"/>
      <c r="L356" s="157"/>
      <c r="M356" s="157"/>
      <c r="N356" s="157"/>
      <c r="O356" s="157"/>
      <c r="P356" s="157"/>
      <c r="Q356" s="157"/>
      <c r="R356" s="157"/>
      <c r="S356" s="157"/>
      <c r="T356" s="157"/>
      <c r="U356" s="157"/>
      <c r="V356" s="157"/>
      <c r="W356" s="157"/>
      <c r="X356" s="157"/>
      <c r="Y356" s="179"/>
      <c r="Z356" s="157"/>
    </row>
    <row r="357" spans="1:26" x14ac:dyDescent="0.25">
      <c r="A357" s="183"/>
      <c r="B357" s="174"/>
      <c r="C357" s="157"/>
      <c r="D357" s="157"/>
      <c r="E357" s="157"/>
      <c r="F357" s="157"/>
      <c r="G357" s="157"/>
      <c r="H357" s="157"/>
      <c r="I357" s="157"/>
      <c r="J357" s="157"/>
      <c r="K357" s="157"/>
      <c r="L357" s="157"/>
      <c r="M357" s="157"/>
      <c r="N357" s="157"/>
      <c r="O357" s="157"/>
      <c r="P357" s="157"/>
      <c r="Q357" s="157"/>
      <c r="R357" s="157"/>
      <c r="S357" s="157"/>
      <c r="T357" s="157"/>
      <c r="U357" s="157"/>
      <c r="V357" s="157"/>
      <c r="W357" s="157"/>
      <c r="X357" s="157"/>
      <c r="Y357" s="179"/>
      <c r="Z357" s="157"/>
    </row>
    <row r="358" spans="1:26" ht="90.75" customHeight="1" x14ac:dyDescent="0.25">
      <c r="A358" s="183"/>
      <c r="B358" s="174"/>
      <c r="C358" s="157"/>
      <c r="D358" s="157"/>
      <c r="E358" s="157"/>
      <c r="F358" s="157"/>
      <c r="G358" s="157"/>
      <c r="H358" s="157"/>
      <c r="I358" s="157"/>
      <c r="J358" s="157"/>
      <c r="K358" s="157"/>
      <c r="L358" s="157"/>
      <c r="M358" s="157"/>
      <c r="N358" s="157"/>
      <c r="O358" s="157"/>
      <c r="P358" s="157"/>
      <c r="Q358" s="157"/>
      <c r="R358" s="157"/>
      <c r="S358" s="157"/>
      <c r="T358" s="157"/>
      <c r="U358" s="157"/>
      <c r="V358" s="157"/>
      <c r="W358" s="157"/>
      <c r="X358" s="157"/>
      <c r="Y358" s="179"/>
      <c r="Z358" s="157"/>
    </row>
    <row r="359" spans="1:26" x14ac:dyDescent="0.25">
      <c r="A359" s="183"/>
      <c r="B359" s="174"/>
      <c r="C359" s="157"/>
      <c r="D359" s="157"/>
      <c r="E359" s="157"/>
      <c r="F359" s="157"/>
      <c r="G359" s="157"/>
      <c r="H359" s="157"/>
      <c r="I359" s="157"/>
      <c r="J359" s="157"/>
      <c r="K359" s="157"/>
      <c r="L359" s="157"/>
      <c r="M359" s="157"/>
      <c r="N359" s="157"/>
      <c r="O359" s="157"/>
      <c r="P359" s="157"/>
      <c r="Q359" s="157"/>
      <c r="R359" s="157"/>
      <c r="S359" s="157"/>
      <c r="T359" s="157"/>
      <c r="U359" s="157"/>
      <c r="V359" s="157"/>
      <c r="W359" s="157"/>
      <c r="X359" s="157"/>
      <c r="Y359" s="179"/>
      <c r="Z359" s="157"/>
    </row>
    <row r="360" spans="1:26" x14ac:dyDescent="0.25">
      <c r="A360" s="183"/>
      <c r="B360" s="174"/>
      <c r="C360" s="157"/>
      <c r="D360" s="157"/>
      <c r="E360" s="157"/>
      <c r="F360" s="157"/>
      <c r="G360" s="157"/>
      <c r="H360" s="157"/>
      <c r="I360" s="157"/>
      <c r="J360" s="157"/>
      <c r="K360" s="157"/>
      <c r="L360" s="157"/>
      <c r="M360" s="157"/>
      <c r="N360" s="157"/>
      <c r="O360" s="157"/>
      <c r="P360" s="157"/>
      <c r="Q360" s="157"/>
      <c r="R360" s="157"/>
      <c r="S360" s="157"/>
      <c r="T360" s="157"/>
      <c r="U360" s="157"/>
      <c r="V360" s="157"/>
      <c r="W360" s="157"/>
      <c r="X360" s="157"/>
      <c r="Y360" s="179"/>
      <c r="Z360" s="157"/>
    </row>
    <row r="361" spans="1:26" x14ac:dyDescent="0.25">
      <c r="A361" s="183"/>
      <c r="B361" s="174"/>
      <c r="C361" s="157"/>
      <c r="D361" s="157"/>
      <c r="E361" s="157"/>
      <c r="F361" s="157"/>
      <c r="G361" s="157"/>
      <c r="H361" s="157"/>
      <c r="I361" s="157"/>
      <c r="J361" s="157"/>
      <c r="K361" s="157"/>
      <c r="L361" s="157"/>
      <c r="M361" s="157"/>
      <c r="N361" s="157"/>
      <c r="O361" s="157"/>
      <c r="P361" s="157"/>
      <c r="Q361" s="157"/>
      <c r="R361" s="157"/>
      <c r="S361" s="157"/>
      <c r="T361" s="157"/>
      <c r="U361" s="157"/>
      <c r="V361" s="157"/>
      <c r="W361" s="157"/>
      <c r="X361" s="157"/>
      <c r="Y361" s="179"/>
      <c r="Z361" s="157"/>
    </row>
    <row r="362" spans="1:26" x14ac:dyDescent="0.25">
      <c r="A362" s="183"/>
      <c r="B362" s="175"/>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79"/>
      <c r="Z362" s="158"/>
    </row>
    <row r="363" spans="1:26" s="40" customFormat="1" ht="85.5" x14ac:dyDescent="0.25">
      <c r="A363" s="82" t="s">
        <v>455</v>
      </c>
      <c r="B363" s="34" t="s">
        <v>337</v>
      </c>
      <c r="C363" s="40" t="s">
        <v>304</v>
      </c>
      <c r="D363" s="40" t="s">
        <v>192</v>
      </c>
      <c r="E363" s="40">
        <v>200</v>
      </c>
      <c r="F363" s="40">
        <v>200</v>
      </c>
      <c r="G363" s="40">
        <v>0</v>
      </c>
      <c r="H363" s="40">
        <v>0</v>
      </c>
      <c r="I363" s="40">
        <v>0</v>
      </c>
      <c r="J363" s="40">
        <v>0</v>
      </c>
      <c r="K363" s="40">
        <v>120</v>
      </c>
      <c r="L363" s="40">
        <v>120</v>
      </c>
      <c r="M363" s="40">
        <v>0</v>
      </c>
      <c r="N363" s="40">
        <v>0</v>
      </c>
      <c r="O363" s="40">
        <v>0</v>
      </c>
      <c r="P363" s="40">
        <v>0</v>
      </c>
      <c r="Q363" s="40">
        <v>6</v>
      </c>
      <c r="R363" s="40">
        <v>20</v>
      </c>
      <c r="S363" s="40" t="s">
        <v>305</v>
      </c>
      <c r="T363" s="40" t="s">
        <v>306</v>
      </c>
      <c r="U363" s="40" t="s">
        <v>307</v>
      </c>
      <c r="X363" s="40" t="s">
        <v>279</v>
      </c>
      <c r="Z363" s="40" t="s">
        <v>308</v>
      </c>
    </row>
    <row r="364" spans="1:26" s="49" customFormat="1" ht="87.75" customHeight="1" x14ac:dyDescent="0.25">
      <c r="A364" s="47" t="s">
        <v>456</v>
      </c>
      <c r="B364" s="34" t="s">
        <v>338</v>
      </c>
      <c r="C364" s="43" t="s">
        <v>162</v>
      </c>
      <c r="D364" s="43" t="s">
        <v>192</v>
      </c>
      <c r="E364" s="43">
        <v>3300</v>
      </c>
      <c r="F364" s="43">
        <v>750</v>
      </c>
      <c r="G364" s="43">
        <v>2500</v>
      </c>
      <c r="H364" s="43"/>
      <c r="I364" s="43"/>
      <c r="J364" s="43"/>
      <c r="K364" s="43">
        <v>2500</v>
      </c>
      <c r="L364" s="43">
        <v>0</v>
      </c>
      <c r="M364" s="43">
        <v>0</v>
      </c>
      <c r="N364" s="43">
        <v>0</v>
      </c>
      <c r="O364" s="43">
        <v>0</v>
      </c>
      <c r="P364" s="43">
        <v>0</v>
      </c>
      <c r="Q364" s="43">
        <v>500</v>
      </c>
      <c r="R364" s="43">
        <v>200</v>
      </c>
      <c r="S364" s="43" t="s">
        <v>468</v>
      </c>
      <c r="T364" s="43"/>
      <c r="U364" s="43"/>
      <c r="V364" s="43"/>
      <c r="W364" s="43"/>
      <c r="X364" s="43"/>
      <c r="Y364" s="43"/>
      <c r="Z364" s="43" t="s">
        <v>339</v>
      </c>
    </row>
    <row r="365" spans="1:26" s="74" customFormat="1" ht="108.75" customHeight="1" x14ac:dyDescent="0.25">
      <c r="A365" s="47" t="s">
        <v>457</v>
      </c>
      <c r="B365" s="34" t="s">
        <v>348</v>
      </c>
      <c r="C365" s="77" t="s">
        <v>405</v>
      </c>
      <c r="D365" s="77" t="s">
        <v>192</v>
      </c>
      <c r="E365" s="77">
        <v>1485.5</v>
      </c>
      <c r="F365" s="77">
        <v>314.7</v>
      </c>
      <c r="G365" s="77">
        <v>1170.8</v>
      </c>
      <c r="H365" s="77"/>
      <c r="I365" s="77"/>
      <c r="J365" s="77"/>
      <c r="K365" s="77">
        <v>100</v>
      </c>
      <c r="L365" s="77"/>
      <c r="M365" s="77"/>
      <c r="N365" s="77"/>
      <c r="O365" s="77"/>
      <c r="P365" s="77"/>
      <c r="Q365" s="77">
        <v>189</v>
      </c>
      <c r="R365" s="77">
        <v>24</v>
      </c>
      <c r="S365" s="77" t="s">
        <v>406</v>
      </c>
      <c r="T365" s="77" t="s">
        <v>407</v>
      </c>
      <c r="U365" s="77" t="s">
        <v>408</v>
      </c>
      <c r="V365" s="77" t="s">
        <v>544</v>
      </c>
      <c r="W365" s="77" t="s">
        <v>545</v>
      </c>
      <c r="X365" s="77"/>
      <c r="Y365" s="77" t="s">
        <v>409</v>
      </c>
      <c r="Z365" s="77"/>
    </row>
    <row r="366" spans="1:26" s="55" customFormat="1" ht="108.75" customHeight="1" x14ac:dyDescent="0.25">
      <c r="A366" s="47" t="s">
        <v>458</v>
      </c>
      <c r="B366" s="34" t="s">
        <v>556</v>
      </c>
      <c r="C366" s="56" t="s">
        <v>349</v>
      </c>
      <c r="D366" s="56" t="s">
        <v>192</v>
      </c>
      <c r="E366" s="56">
        <v>195</v>
      </c>
      <c r="F366" s="56">
        <v>195</v>
      </c>
      <c r="G366" s="56">
        <v>0</v>
      </c>
      <c r="H366" s="56"/>
      <c r="I366" s="56"/>
      <c r="J366" s="56"/>
      <c r="K366" s="56">
        <v>155.982</v>
      </c>
      <c r="L366" s="56">
        <v>155.982</v>
      </c>
      <c r="M366" s="56">
        <v>0</v>
      </c>
      <c r="N366" s="56">
        <v>0</v>
      </c>
      <c r="O366" s="56">
        <v>0</v>
      </c>
      <c r="P366" s="56">
        <v>0</v>
      </c>
      <c r="Q366" s="56">
        <v>20</v>
      </c>
      <c r="R366" s="56">
        <v>20</v>
      </c>
      <c r="S366" s="56" t="s">
        <v>350</v>
      </c>
      <c r="T366" s="56"/>
      <c r="U366" s="56"/>
      <c r="V366" s="56"/>
      <c r="W366" s="56"/>
      <c r="X366" s="56"/>
      <c r="Y366" s="56"/>
      <c r="Z366" s="56"/>
    </row>
    <row r="367" spans="1:26" s="143" customFormat="1" ht="108.75" customHeight="1" x14ac:dyDescent="0.25">
      <c r="A367" s="146" t="s">
        <v>459</v>
      </c>
      <c r="B367" s="145" t="s">
        <v>557</v>
      </c>
      <c r="C367" s="144" t="s">
        <v>540</v>
      </c>
      <c r="D367" s="144" t="s">
        <v>192</v>
      </c>
      <c r="E367" s="144">
        <v>255.04</v>
      </c>
      <c r="F367" s="144">
        <v>55</v>
      </c>
      <c r="G367" s="144">
        <v>200.04</v>
      </c>
      <c r="H367" s="144"/>
      <c r="I367" s="144"/>
      <c r="J367" s="144"/>
      <c r="K367" s="144">
        <v>255.04</v>
      </c>
      <c r="L367" s="144">
        <v>55</v>
      </c>
      <c r="M367" s="144">
        <v>200.04</v>
      </c>
      <c r="N367" s="144"/>
      <c r="O367" s="144"/>
      <c r="P367" s="144"/>
      <c r="Q367" s="144">
        <v>26</v>
      </c>
      <c r="R367" s="144">
        <v>0</v>
      </c>
      <c r="S367" s="144" t="s">
        <v>550</v>
      </c>
      <c r="T367" s="144" t="s">
        <v>407</v>
      </c>
      <c r="U367" s="144" t="s">
        <v>541</v>
      </c>
      <c r="V367" s="144" t="s">
        <v>542</v>
      </c>
      <c r="W367" s="144"/>
      <c r="X367" s="144"/>
      <c r="Y367" s="144" t="s">
        <v>543</v>
      </c>
      <c r="Z367" s="147">
        <v>45596</v>
      </c>
    </row>
    <row r="368" spans="1:26" s="149" customFormat="1" ht="108.75" customHeight="1" x14ac:dyDescent="0.25">
      <c r="A368" s="152" t="s">
        <v>460</v>
      </c>
      <c r="B368" s="145" t="s">
        <v>539</v>
      </c>
      <c r="C368" s="151" t="s">
        <v>578</v>
      </c>
      <c r="D368" s="151" t="s">
        <v>192</v>
      </c>
      <c r="E368" s="151">
        <v>255.5</v>
      </c>
      <c r="F368" s="151"/>
      <c r="G368" s="151"/>
      <c r="H368" s="151"/>
      <c r="I368" s="151"/>
      <c r="J368" s="151"/>
      <c r="K368" s="151"/>
      <c r="L368" s="151"/>
      <c r="M368" s="151"/>
      <c r="N368" s="151"/>
      <c r="O368" s="151"/>
      <c r="P368" s="151"/>
      <c r="Q368" s="151">
        <v>101</v>
      </c>
      <c r="R368" s="151"/>
      <c r="S368" s="151"/>
      <c r="T368" s="151" t="s">
        <v>584</v>
      </c>
      <c r="U368" s="151" t="s">
        <v>577</v>
      </c>
      <c r="V368" s="151"/>
      <c r="W368" s="151"/>
      <c r="X368" s="151"/>
      <c r="Y368" s="151"/>
      <c r="Z368" s="147"/>
    </row>
    <row r="369" spans="1:26" s="149" customFormat="1" ht="108.75" customHeight="1" x14ac:dyDescent="0.25">
      <c r="A369" s="152" t="s">
        <v>461</v>
      </c>
      <c r="B369" s="145" t="s">
        <v>576</v>
      </c>
      <c r="C369" s="151" t="s">
        <v>585</v>
      </c>
      <c r="D369" s="151" t="s">
        <v>192</v>
      </c>
      <c r="E369" s="151">
        <v>253</v>
      </c>
      <c r="F369" s="151"/>
      <c r="G369" s="151"/>
      <c r="H369" s="151"/>
      <c r="I369" s="151"/>
      <c r="J369" s="151"/>
      <c r="K369" s="151"/>
      <c r="L369" s="151"/>
      <c r="M369" s="151"/>
      <c r="N369" s="151"/>
      <c r="O369" s="151"/>
      <c r="P369" s="151"/>
      <c r="Q369" s="151">
        <v>102</v>
      </c>
      <c r="R369" s="151"/>
      <c r="S369" s="151"/>
      <c r="T369" s="151" t="s">
        <v>586</v>
      </c>
      <c r="U369" s="151" t="s">
        <v>579</v>
      </c>
      <c r="V369" s="151"/>
      <c r="W369" s="151"/>
      <c r="X369" s="151"/>
      <c r="Y369" s="151"/>
      <c r="Z369" s="147"/>
    </row>
    <row r="370" spans="1:26" s="149" customFormat="1" ht="108.75" customHeight="1" x14ac:dyDescent="0.25">
      <c r="A370" s="152" t="s">
        <v>462</v>
      </c>
      <c r="B370" s="145" t="s">
        <v>440</v>
      </c>
      <c r="C370" s="151" t="s">
        <v>581</v>
      </c>
      <c r="D370" s="151" t="s">
        <v>192</v>
      </c>
      <c r="E370" s="151">
        <v>250</v>
      </c>
      <c r="F370" s="151"/>
      <c r="G370" s="151"/>
      <c r="H370" s="151"/>
      <c r="I370" s="151"/>
      <c r="J370" s="151"/>
      <c r="K370" s="151"/>
      <c r="L370" s="151"/>
      <c r="M370" s="151"/>
      <c r="N370" s="151"/>
      <c r="O370" s="151"/>
      <c r="P370" s="151"/>
      <c r="Q370" s="151">
        <v>32</v>
      </c>
      <c r="R370" s="151"/>
      <c r="S370" s="151"/>
      <c r="T370" s="151" t="s">
        <v>582</v>
      </c>
      <c r="U370" s="151" t="s">
        <v>583</v>
      </c>
      <c r="V370" s="151"/>
      <c r="W370" s="151"/>
      <c r="X370" s="151"/>
      <c r="Y370" s="151"/>
      <c r="Z370" s="147"/>
    </row>
    <row r="371" spans="1:26" s="113" customFormat="1" ht="108.75" customHeight="1" x14ac:dyDescent="0.25">
      <c r="A371" s="109" t="s">
        <v>463</v>
      </c>
      <c r="B371" s="110" t="s">
        <v>590</v>
      </c>
      <c r="C371" s="111" t="s">
        <v>433</v>
      </c>
      <c r="D371" s="112" t="s">
        <v>192</v>
      </c>
      <c r="E371" s="112">
        <v>60</v>
      </c>
      <c r="F371" s="112">
        <v>0</v>
      </c>
      <c r="G371" s="112">
        <v>0</v>
      </c>
      <c r="H371" s="112">
        <v>0</v>
      </c>
      <c r="I371" s="112">
        <v>0</v>
      </c>
      <c r="J371" s="112">
        <v>0</v>
      </c>
      <c r="K371" s="112">
        <v>0</v>
      </c>
      <c r="L371" s="112">
        <v>0</v>
      </c>
      <c r="M371" s="112">
        <v>0</v>
      </c>
      <c r="N371" s="112">
        <v>0</v>
      </c>
      <c r="O371" s="112">
        <v>0</v>
      </c>
      <c r="P371" s="112">
        <v>0</v>
      </c>
      <c r="Q371" s="112">
        <v>30</v>
      </c>
      <c r="R371" s="112">
        <v>0</v>
      </c>
      <c r="S371" s="112" t="s">
        <v>253</v>
      </c>
      <c r="T371" s="112" t="s">
        <v>407</v>
      </c>
      <c r="U371" s="112" t="s">
        <v>434</v>
      </c>
      <c r="V371" s="112" t="s">
        <v>534</v>
      </c>
      <c r="W371" s="112"/>
      <c r="X371" s="112"/>
      <c r="Y371" s="112"/>
      <c r="Z371" s="112" t="s">
        <v>517</v>
      </c>
    </row>
    <row r="372" spans="1:26" s="113" customFormat="1" ht="108.75" customHeight="1" x14ac:dyDescent="0.25">
      <c r="A372" s="153" t="s">
        <v>464</v>
      </c>
      <c r="B372" s="110" t="s">
        <v>596</v>
      </c>
      <c r="C372" s="111" t="s">
        <v>597</v>
      </c>
      <c r="D372" s="112" t="s">
        <v>598</v>
      </c>
      <c r="E372" s="112">
        <v>700</v>
      </c>
      <c r="F372" s="112">
        <v>700</v>
      </c>
      <c r="G372" s="112"/>
      <c r="H372" s="112"/>
      <c r="I372" s="112"/>
      <c r="J372" s="112"/>
      <c r="K372" s="112"/>
      <c r="L372" s="112"/>
      <c r="M372" s="112"/>
      <c r="N372" s="112"/>
      <c r="O372" s="112"/>
      <c r="P372" s="112"/>
      <c r="Q372" s="112">
        <v>200</v>
      </c>
      <c r="R372" s="112"/>
      <c r="S372" s="112"/>
      <c r="T372" s="112"/>
      <c r="U372" s="112"/>
      <c r="V372" s="112"/>
      <c r="W372" s="112"/>
      <c r="X372" s="112"/>
      <c r="Y372" s="112"/>
      <c r="Z372" s="112"/>
    </row>
    <row r="373" spans="1:26" ht="15" customHeight="1" x14ac:dyDescent="0.25">
      <c r="A373" s="7"/>
      <c r="B373" s="18"/>
      <c r="C373" s="7" t="s">
        <v>73</v>
      </c>
      <c r="D373" s="7"/>
      <c r="E373" s="15">
        <f>SUM(E299:E372)</f>
        <v>15075.130000000001</v>
      </c>
      <c r="F373" s="15">
        <f>SUM(F299:F372)</f>
        <v>7888.14</v>
      </c>
      <c r="G373" s="15">
        <f>SUM(G299:G371)</f>
        <v>5032.6400000000003</v>
      </c>
      <c r="H373" s="15">
        <f>SUM(H299:H371)</f>
        <v>64.13</v>
      </c>
      <c r="I373" s="15">
        <f>SUM(I299:I371)</f>
        <v>0</v>
      </c>
      <c r="J373" s="15">
        <f>SUM(J299:J371)</f>
        <v>1221.68</v>
      </c>
      <c r="K373" s="15">
        <f>SUM(K299:K371)</f>
        <v>4720.8220000000001</v>
      </c>
      <c r="L373" s="15">
        <f>SUM(L299:L371)</f>
        <v>1790.982</v>
      </c>
      <c r="M373" s="15">
        <f>SUM(M299:M371)</f>
        <v>200.04</v>
      </c>
      <c r="N373" s="15">
        <f>SUM(N299:N371)</f>
        <v>6.5</v>
      </c>
      <c r="O373" s="15">
        <f>SUM(O299:O371)</f>
        <v>0</v>
      </c>
      <c r="P373" s="15">
        <f>SUM(P299:P371)</f>
        <v>123.3</v>
      </c>
      <c r="Q373" s="15">
        <f>SUM(Q299:Q372)</f>
        <v>2041</v>
      </c>
      <c r="R373" s="15">
        <f>SUM(R299:R371)</f>
        <v>447</v>
      </c>
      <c r="S373" s="7"/>
      <c r="T373" s="7"/>
      <c r="U373" s="7"/>
      <c r="V373" s="9"/>
      <c r="W373" s="7"/>
      <c r="X373" s="7"/>
      <c r="Y373" s="7"/>
      <c r="Z373" s="7"/>
    </row>
    <row r="374" spans="1:26" ht="15" customHeight="1" x14ac:dyDescent="0.25">
      <c r="A374" s="193"/>
      <c r="B374" s="194" t="s">
        <v>1</v>
      </c>
      <c r="C374" s="170" t="s">
        <v>0</v>
      </c>
      <c r="D374" s="170" t="s">
        <v>153</v>
      </c>
      <c r="E374" s="187" t="s">
        <v>9</v>
      </c>
      <c r="F374" s="188"/>
      <c r="G374" s="188"/>
      <c r="H374" s="188"/>
      <c r="I374" s="188"/>
      <c r="J374" s="188"/>
      <c r="K374" s="188"/>
      <c r="L374" s="188"/>
      <c r="M374" s="188"/>
      <c r="N374" s="188"/>
      <c r="O374" s="188"/>
      <c r="P374" s="189"/>
      <c r="Q374" s="187" t="s">
        <v>10</v>
      </c>
      <c r="R374" s="189"/>
      <c r="S374" s="170" t="s">
        <v>60</v>
      </c>
      <c r="T374" s="170" t="s">
        <v>13</v>
      </c>
      <c r="U374" s="170" t="s">
        <v>14</v>
      </c>
      <c r="V374" s="170" t="s">
        <v>15</v>
      </c>
      <c r="W374" s="170" t="s">
        <v>16</v>
      </c>
      <c r="X374" s="170" t="s">
        <v>234</v>
      </c>
      <c r="Y374" s="163" t="s">
        <v>235</v>
      </c>
      <c r="Z374" s="163" t="s">
        <v>156</v>
      </c>
    </row>
    <row r="375" spans="1:26" ht="15" customHeight="1" x14ac:dyDescent="0.25">
      <c r="A375" s="193"/>
      <c r="B375" s="195"/>
      <c r="C375" s="171"/>
      <c r="D375" s="171"/>
      <c r="E375" s="187" t="s">
        <v>2</v>
      </c>
      <c r="F375" s="188"/>
      <c r="G375" s="188"/>
      <c r="H375" s="188"/>
      <c r="I375" s="188"/>
      <c r="J375" s="189"/>
      <c r="K375" s="187" t="s">
        <v>3</v>
      </c>
      <c r="L375" s="188"/>
      <c r="M375" s="188"/>
      <c r="N375" s="188"/>
      <c r="O375" s="188"/>
      <c r="P375" s="189"/>
      <c r="Q375" s="170" t="s">
        <v>11</v>
      </c>
      <c r="R375" s="170" t="s">
        <v>12</v>
      </c>
      <c r="S375" s="171"/>
      <c r="T375" s="171"/>
      <c r="U375" s="171"/>
      <c r="V375" s="171"/>
      <c r="W375" s="171"/>
      <c r="X375" s="171"/>
      <c r="Y375" s="163"/>
      <c r="Z375" s="163"/>
    </row>
    <row r="376" spans="1:26" x14ac:dyDescent="0.25">
      <c r="A376" s="193"/>
      <c r="B376" s="196"/>
      <c r="C376" s="172"/>
      <c r="D376" s="171"/>
      <c r="E376" s="14" t="s">
        <v>8</v>
      </c>
      <c r="F376" s="14" t="s">
        <v>4</v>
      </c>
      <c r="G376" s="1" t="s">
        <v>5</v>
      </c>
      <c r="H376" s="1" t="s">
        <v>6</v>
      </c>
      <c r="I376" s="1" t="s">
        <v>23</v>
      </c>
      <c r="J376" s="1" t="s">
        <v>7</v>
      </c>
      <c r="K376" s="1" t="s">
        <v>8</v>
      </c>
      <c r="L376" s="1" t="s">
        <v>4</v>
      </c>
      <c r="M376" s="1" t="s">
        <v>5</v>
      </c>
      <c r="N376" s="1" t="s">
        <v>6</v>
      </c>
      <c r="O376" s="1" t="s">
        <v>23</v>
      </c>
      <c r="P376" s="1" t="s">
        <v>7</v>
      </c>
      <c r="Q376" s="172"/>
      <c r="R376" s="172"/>
      <c r="S376" s="172"/>
      <c r="T376" s="172"/>
      <c r="U376" s="172"/>
      <c r="V376" s="172"/>
      <c r="W376" s="172"/>
      <c r="X376" s="172"/>
      <c r="Y376" s="163"/>
      <c r="Z376" s="163"/>
    </row>
    <row r="377" spans="1:26" x14ac:dyDescent="0.25">
      <c r="A377" s="1"/>
      <c r="B377" s="45">
        <v>1</v>
      </c>
      <c r="C377" s="1">
        <v>2</v>
      </c>
      <c r="D377" s="172"/>
      <c r="E377" s="1">
        <v>3</v>
      </c>
      <c r="F377" s="1">
        <v>4</v>
      </c>
      <c r="G377" s="1">
        <v>5</v>
      </c>
      <c r="H377" s="1">
        <v>6</v>
      </c>
      <c r="I377" s="1">
        <v>7</v>
      </c>
      <c r="J377" s="1">
        <v>8</v>
      </c>
      <c r="K377" s="1">
        <v>9</v>
      </c>
      <c r="L377" s="1">
        <v>10</v>
      </c>
      <c r="M377" s="1">
        <v>11</v>
      </c>
      <c r="N377" s="1">
        <v>12</v>
      </c>
      <c r="O377" s="1">
        <v>13</v>
      </c>
      <c r="P377" s="1">
        <v>14</v>
      </c>
      <c r="Q377" s="1">
        <v>15</v>
      </c>
      <c r="R377" s="1">
        <v>16</v>
      </c>
      <c r="S377" s="1">
        <v>17</v>
      </c>
      <c r="T377" s="1">
        <v>18</v>
      </c>
      <c r="U377" s="1">
        <v>19</v>
      </c>
      <c r="V377" s="14">
        <v>20</v>
      </c>
      <c r="W377" s="1">
        <v>21</v>
      </c>
      <c r="X377" s="1">
        <v>21</v>
      </c>
      <c r="Y377" s="1">
        <v>21</v>
      </c>
      <c r="Z377" s="29"/>
    </row>
    <row r="378" spans="1:26" ht="26.25" customHeight="1" x14ac:dyDescent="0.25">
      <c r="A378" s="105"/>
      <c r="B378" s="48"/>
      <c r="C378" s="2"/>
      <c r="D378" s="2"/>
      <c r="E378" s="180" t="s">
        <v>75</v>
      </c>
      <c r="F378" s="181"/>
      <c r="G378" s="181"/>
      <c r="H378" s="181"/>
      <c r="I378" s="181"/>
      <c r="J378" s="181"/>
      <c r="K378" s="181"/>
      <c r="L378" s="181"/>
      <c r="M378" s="181"/>
      <c r="N378" s="181"/>
      <c r="O378" s="181"/>
      <c r="P378" s="181"/>
      <c r="Q378" s="181"/>
      <c r="R378" s="181"/>
      <c r="S378" s="181"/>
      <c r="T378" s="181"/>
      <c r="U378" s="181"/>
      <c r="V378" s="182"/>
      <c r="W378" s="2"/>
      <c r="X378" s="2"/>
      <c r="Y378" s="2"/>
      <c r="Z378" s="2"/>
    </row>
    <row r="379" spans="1:26" ht="47.25" customHeight="1" x14ac:dyDescent="0.25">
      <c r="A379" s="251" t="s">
        <v>591</v>
      </c>
      <c r="B379" s="223" t="s">
        <v>17</v>
      </c>
      <c r="C379" s="159" t="s">
        <v>146</v>
      </c>
      <c r="D379" s="159" t="s">
        <v>193</v>
      </c>
      <c r="E379" s="245">
        <v>15149</v>
      </c>
      <c r="F379" s="245">
        <v>15149</v>
      </c>
      <c r="G379" s="159">
        <v>0</v>
      </c>
      <c r="H379" s="159">
        <v>0</v>
      </c>
      <c r="I379" s="159">
        <v>0</v>
      </c>
      <c r="J379" s="159">
        <v>0</v>
      </c>
      <c r="K379" s="242">
        <v>2081.8000000000002</v>
      </c>
      <c r="L379" s="159">
        <v>936</v>
      </c>
      <c r="M379" s="159">
        <v>0</v>
      </c>
      <c r="N379" s="159">
        <v>0</v>
      </c>
      <c r="O379" s="159">
        <v>0</v>
      </c>
      <c r="P379" s="159">
        <v>0</v>
      </c>
      <c r="Q379" s="159">
        <v>2500</v>
      </c>
      <c r="R379" s="159">
        <v>350</v>
      </c>
      <c r="S379" s="159" t="s">
        <v>417</v>
      </c>
      <c r="T379" s="159" t="s">
        <v>29</v>
      </c>
      <c r="U379" s="159" t="s">
        <v>30</v>
      </c>
      <c r="V379" s="159" t="s">
        <v>31</v>
      </c>
      <c r="W379" s="159" t="s">
        <v>32</v>
      </c>
      <c r="X379" s="159" t="s">
        <v>287</v>
      </c>
      <c r="Y379" s="159" t="s">
        <v>289</v>
      </c>
      <c r="Z379" s="159" t="s">
        <v>258</v>
      </c>
    </row>
    <row r="380" spans="1:26" x14ac:dyDescent="0.25">
      <c r="A380" s="251"/>
      <c r="B380" s="224"/>
      <c r="C380" s="160"/>
      <c r="D380" s="160"/>
      <c r="E380" s="246"/>
      <c r="F380" s="246"/>
      <c r="G380" s="160"/>
      <c r="H380" s="160"/>
      <c r="I380" s="160"/>
      <c r="J380" s="160"/>
      <c r="K380" s="243"/>
      <c r="L380" s="160"/>
      <c r="M380" s="160"/>
      <c r="N380" s="160"/>
      <c r="O380" s="160"/>
      <c r="P380" s="160"/>
      <c r="Q380" s="160"/>
      <c r="R380" s="160"/>
      <c r="S380" s="160"/>
      <c r="T380" s="160"/>
      <c r="U380" s="160"/>
      <c r="V380" s="160"/>
      <c r="W380" s="160"/>
      <c r="X380" s="160"/>
      <c r="Y380" s="160"/>
      <c r="Z380" s="160"/>
    </row>
    <row r="381" spans="1:26" x14ac:dyDescent="0.25">
      <c r="A381" s="251"/>
      <c r="B381" s="224"/>
      <c r="C381" s="160"/>
      <c r="D381" s="160"/>
      <c r="E381" s="246"/>
      <c r="F381" s="246"/>
      <c r="G381" s="160"/>
      <c r="H381" s="160"/>
      <c r="I381" s="160"/>
      <c r="J381" s="160"/>
      <c r="K381" s="243"/>
      <c r="L381" s="160"/>
      <c r="M381" s="160"/>
      <c r="N381" s="160"/>
      <c r="O381" s="160"/>
      <c r="P381" s="160"/>
      <c r="Q381" s="160"/>
      <c r="R381" s="160"/>
      <c r="S381" s="160"/>
      <c r="T381" s="160"/>
      <c r="U381" s="160"/>
      <c r="V381" s="160"/>
      <c r="W381" s="160"/>
      <c r="X381" s="160"/>
      <c r="Y381" s="160"/>
      <c r="Z381" s="160"/>
    </row>
    <row r="382" spans="1:26" x14ac:dyDescent="0.25">
      <c r="A382" s="251"/>
      <c r="B382" s="224"/>
      <c r="C382" s="160"/>
      <c r="D382" s="160"/>
      <c r="E382" s="246"/>
      <c r="F382" s="246"/>
      <c r="G382" s="160"/>
      <c r="H382" s="160"/>
      <c r="I382" s="160"/>
      <c r="J382" s="160"/>
      <c r="K382" s="243"/>
      <c r="L382" s="160"/>
      <c r="M382" s="160"/>
      <c r="N382" s="160"/>
      <c r="O382" s="160"/>
      <c r="P382" s="160"/>
      <c r="Q382" s="160"/>
      <c r="R382" s="160"/>
      <c r="S382" s="160"/>
      <c r="T382" s="160"/>
      <c r="U382" s="160"/>
      <c r="V382" s="160"/>
      <c r="W382" s="160"/>
      <c r="X382" s="160"/>
      <c r="Y382" s="160"/>
      <c r="Z382" s="160"/>
    </row>
    <row r="383" spans="1:26" x14ac:dyDescent="0.25">
      <c r="A383" s="251"/>
      <c r="B383" s="224"/>
      <c r="C383" s="160"/>
      <c r="D383" s="160"/>
      <c r="E383" s="246"/>
      <c r="F383" s="246"/>
      <c r="G383" s="160"/>
      <c r="H383" s="160"/>
      <c r="I383" s="160"/>
      <c r="J383" s="160"/>
      <c r="K383" s="243"/>
      <c r="L383" s="160"/>
      <c r="M383" s="160"/>
      <c r="N383" s="160"/>
      <c r="O383" s="160"/>
      <c r="P383" s="160"/>
      <c r="Q383" s="160"/>
      <c r="R383" s="160"/>
      <c r="S383" s="160"/>
      <c r="T383" s="160"/>
      <c r="U383" s="160"/>
      <c r="V383" s="160"/>
      <c r="W383" s="160"/>
      <c r="X383" s="160"/>
      <c r="Y383" s="160"/>
      <c r="Z383" s="160"/>
    </row>
    <row r="384" spans="1:26" ht="72" customHeight="1" x14ac:dyDescent="0.25">
      <c r="A384" s="251"/>
      <c r="B384" s="225"/>
      <c r="C384" s="161"/>
      <c r="D384" s="161"/>
      <c r="E384" s="247"/>
      <c r="F384" s="247"/>
      <c r="G384" s="161"/>
      <c r="H384" s="161"/>
      <c r="I384" s="161"/>
      <c r="J384" s="161"/>
      <c r="K384" s="244"/>
      <c r="L384" s="161"/>
      <c r="M384" s="161"/>
      <c r="N384" s="161"/>
      <c r="O384" s="161"/>
      <c r="P384" s="161"/>
      <c r="Q384" s="161"/>
      <c r="R384" s="161"/>
      <c r="S384" s="161"/>
      <c r="T384" s="161"/>
      <c r="U384" s="161"/>
      <c r="V384" s="161"/>
      <c r="W384" s="161"/>
      <c r="X384" s="161"/>
      <c r="Y384" s="161"/>
      <c r="Z384" s="160"/>
    </row>
    <row r="385" spans="1:26" s="149" customFormat="1" ht="51" customHeight="1" x14ac:dyDescent="0.25">
      <c r="A385" s="276" t="s">
        <v>592</v>
      </c>
      <c r="B385" s="226" t="s">
        <v>18</v>
      </c>
      <c r="C385" s="159" t="s">
        <v>587</v>
      </c>
      <c r="D385" s="159" t="s">
        <v>193</v>
      </c>
      <c r="E385" s="245">
        <v>3750</v>
      </c>
      <c r="F385" s="245"/>
      <c r="G385" s="159"/>
      <c r="H385" s="159"/>
      <c r="I385" s="159"/>
      <c r="J385" s="159"/>
      <c r="K385" s="242"/>
      <c r="L385" s="159"/>
      <c r="M385" s="150"/>
      <c r="N385" s="150"/>
      <c r="O385" s="150"/>
      <c r="P385" s="150"/>
      <c r="Q385" s="150">
        <v>25</v>
      </c>
      <c r="R385" s="150"/>
      <c r="S385" s="150"/>
      <c r="T385" s="159" t="s">
        <v>588</v>
      </c>
      <c r="U385" s="159" t="s">
        <v>589</v>
      </c>
      <c r="V385" s="159"/>
      <c r="W385" s="150"/>
      <c r="X385" s="150"/>
      <c r="Y385" s="150"/>
      <c r="Z385" s="150"/>
    </row>
    <row r="386" spans="1:26" s="149" customFormat="1" ht="72" hidden="1" customHeight="1" x14ac:dyDescent="0.25">
      <c r="A386" s="260"/>
      <c r="B386" s="260"/>
      <c r="C386" s="277"/>
      <c r="D386" s="277"/>
      <c r="E386" s="277"/>
      <c r="F386" s="277"/>
      <c r="G386" s="277"/>
      <c r="H386" s="277"/>
      <c r="I386" s="277"/>
      <c r="J386" s="277"/>
      <c r="K386" s="277"/>
      <c r="L386" s="277"/>
      <c r="M386" s="150"/>
      <c r="N386" s="150"/>
      <c r="O386" s="150"/>
      <c r="P386" s="150"/>
      <c r="Q386" s="150"/>
      <c r="R386" s="150"/>
      <c r="S386" s="150"/>
      <c r="T386" s="277"/>
      <c r="U386" s="277"/>
      <c r="V386" s="277"/>
      <c r="W386" s="150"/>
      <c r="X386" s="150"/>
      <c r="Y386" s="150"/>
      <c r="Z386" s="150"/>
    </row>
    <row r="387" spans="1:26" s="149" customFormat="1" ht="72" hidden="1" customHeight="1" x14ac:dyDescent="0.25">
      <c r="A387" s="260"/>
      <c r="B387" s="260"/>
      <c r="C387" s="277"/>
      <c r="D387" s="277"/>
      <c r="E387" s="277"/>
      <c r="F387" s="277"/>
      <c r="G387" s="277"/>
      <c r="H387" s="277"/>
      <c r="I387" s="277"/>
      <c r="J387" s="277"/>
      <c r="K387" s="277"/>
      <c r="L387" s="277"/>
      <c r="M387" s="150"/>
      <c r="N387" s="150"/>
      <c r="O387" s="150"/>
      <c r="P387" s="150"/>
      <c r="Q387" s="150"/>
      <c r="R387" s="150"/>
      <c r="S387" s="150"/>
      <c r="T387" s="277"/>
      <c r="U387" s="277"/>
      <c r="V387" s="277"/>
      <c r="W387" s="150"/>
      <c r="X387" s="150"/>
      <c r="Y387" s="150"/>
      <c r="Z387" s="150"/>
    </row>
    <row r="388" spans="1:26" s="149" customFormat="1" ht="72" hidden="1" customHeight="1" x14ac:dyDescent="0.25">
      <c r="A388" s="260"/>
      <c r="B388" s="260"/>
      <c r="C388" s="277"/>
      <c r="D388" s="277"/>
      <c r="E388" s="277"/>
      <c r="F388" s="277"/>
      <c r="G388" s="277"/>
      <c r="H388" s="277"/>
      <c r="I388" s="277"/>
      <c r="J388" s="277"/>
      <c r="K388" s="277"/>
      <c r="L388" s="277"/>
      <c r="M388" s="150"/>
      <c r="N388" s="150"/>
      <c r="O388" s="150"/>
      <c r="P388" s="150"/>
      <c r="Q388" s="150"/>
      <c r="R388" s="150"/>
      <c r="S388" s="150"/>
      <c r="T388" s="277"/>
      <c r="U388" s="277"/>
      <c r="V388" s="277"/>
      <c r="W388" s="150"/>
      <c r="X388" s="150"/>
      <c r="Y388" s="150"/>
      <c r="Z388" s="150"/>
    </row>
    <row r="389" spans="1:26" s="149" customFormat="1" ht="72" hidden="1" customHeight="1" x14ac:dyDescent="0.25">
      <c r="A389" s="260"/>
      <c r="B389" s="260"/>
      <c r="C389" s="277"/>
      <c r="D389" s="277"/>
      <c r="E389" s="277"/>
      <c r="F389" s="277"/>
      <c r="G389" s="277"/>
      <c r="H389" s="277"/>
      <c r="I389" s="277"/>
      <c r="J389" s="277"/>
      <c r="K389" s="277"/>
      <c r="L389" s="277"/>
      <c r="M389" s="150"/>
      <c r="N389" s="150"/>
      <c r="O389" s="150"/>
      <c r="P389" s="150"/>
      <c r="Q389" s="150"/>
      <c r="R389" s="150"/>
      <c r="S389" s="150"/>
      <c r="T389" s="277"/>
      <c r="U389" s="277"/>
      <c r="V389" s="277"/>
      <c r="W389" s="150"/>
      <c r="X389" s="150"/>
      <c r="Y389" s="150"/>
      <c r="Z389" s="150"/>
    </row>
    <row r="390" spans="1:26" s="149" customFormat="1" ht="72" hidden="1" customHeight="1" x14ac:dyDescent="0.25">
      <c r="A390" s="260"/>
      <c r="B390" s="260"/>
      <c r="C390" s="277"/>
      <c r="D390" s="277"/>
      <c r="E390" s="277"/>
      <c r="F390" s="277"/>
      <c r="G390" s="277"/>
      <c r="H390" s="277"/>
      <c r="I390" s="277"/>
      <c r="J390" s="277"/>
      <c r="K390" s="277"/>
      <c r="L390" s="277"/>
      <c r="M390" s="150"/>
      <c r="N390" s="150"/>
      <c r="O390" s="150"/>
      <c r="P390" s="150"/>
      <c r="Q390" s="150"/>
      <c r="R390" s="150"/>
      <c r="S390" s="150"/>
      <c r="T390" s="277"/>
      <c r="U390" s="277"/>
      <c r="V390" s="277"/>
      <c r="W390" s="150"/>
      <c r="X390" s="150"/>
      <c r="Y390" s="150"/>
      <c r="Z390" s="150"/>
    </row>
    <row r="391" spans="1:26" s="149" customFormat="1" ht="72" hidden="1" customHeight="1" x14ac:dyDescent="0.25">
      <c r="A391" s="260"/>
      <c r="B391" s="260"/>
      <c r="C391" s="277"/>
      <c r="D391" s="277"/>
      <c r="E391" s="277"/>
      <c r="F391" s="277"/>
      <c r="G391" s="277"/>
      <c r="H391" s="277"/>
      <c r="I391" s="277"/>
      <c r="J391" s="277"/>
      <c r="K391" s="277"/>
      <c r="L391" s="277"/>
      <c r="M391" s="150"/>
      <c r="N391" s="150"/>
      <c r="O391" s="150"/>
      <c r="P391" s="150"/>
      <c r="Q391" s="150"/>
      <c r="R391" s="150"/>
      <c r="S391" s="150"/>
      <c r="T391" s="277"/>
      <c r="U391" s="277"/>
      <c r="V391" s="277"/>
      <c r="W391" s="150"/>
      <c r="X391" s="150"/>
      <c r="Y391" s="150"/>
      <c r="Z391" s="150"/>
    </row>
    <row r="392" spans="1:26" s="149" customFormat="1" ht="52.5" customHeight="1" x14ac:dyDescent="0.25">
      <c r="A392" s="261"/>
      <c r="B392" s="261"/>
      <c r="C392" s="278"/>
      <c r="D392" s="278"/>
      <c r="E392" s="278"/>
      <c r="F392" s="278"/>
      <c r="G392" s="278"/>
      <c r="H392" s="278"/>
      <c r="I392" s="278"/>
      <c r="J392" s="278"/>
      <c r="K392" s="278"/>
      <c r="L392" s="278"/>
      <c r="M392" s="150"/>
      <c r="N392" s="150"/>
      <c r="O392" s="150"/>
      <c r="P392" s="150"/>
      <c r="Q392" s="150"/>
      <c r="R392" s="150"/>
      <c r="S392" s="150"/>
      <c r="T392" s="278"/>
      <c r="U392" s="278"/>
      <c r="V392" s="278"/>
      <c r="W392" s="150"/>
      <c r="X392" s="150"/>
      <c r="Y392" s="150"/>
      <c r="Z392" s="150"/>
    </row>
    <row r="393" spans="1:26" ht="15" customHeight="1" x14ac:dyDescent="0.25">
      <c r="A393" s="241" t="s">
        <v>593</v>
      </c>
      <c r="B393" s="266" t="s">
        <v>22</v>
      </c>
      <c r="C393" s="159" t="s">
        <v>147</v>
      </c>
      <c r="D393" s="159" t="s">
        <v>193</v>
      </c>
      <c r="E393" s="190">
        <v>293451.2</v>
      </c>
      <c r="F393" s="159">
        <v>0</v>
      </c>
      <c r="G393" s="190">
        <v>282926.59999999998</v>
      </c>
      <c r="H393" s="159">
        <v>0</v>
      </c>
      <c r="I393" s="159">
        <v>0</v>
      </c>
      <c r="J393" s="159">
        <v>10524</v>
      </c>
      <c r="K393" s="190">
        <v>3220</v>
      </c>
      <c r="L393" s="159">
        <v>0</v>
      </c>
      <c r="M393" s="159">
        <v>0</v>
      </c>
      <c r="N393" s="159">
        <v>0</v>
      </c>
      <c r="O393" s="159">
        <v>0</v>
      </c>
      <c r="P393" s="159">
        <v>3220</v>
      </c>
      <c r="Q393" s="245">
        <v>11397</v>
      </c>
      <c r="R393" s="159">
        <v>0</v>
      </c>
      <c r="S393" s="263" t="s">
        <v>119</v>
      </c>
      <c r="T393" s="159" t="s">
        <v>43</v>
      </c>
      <c r="U393" s="159" t="s">
        <v>44</v>
      </c>
      <c r="V393" s="159" t="s">
        <v>465</v>
      </c>
      <c r="W393" s="159" t="s">
        <v>45</v>
      </c>
      <c r="X393" s="159" t="s">
        <v>288</v>
      </c>
      <c r="Y393" s="159" t="s">
        <v>290</v>
      </c>
      <c r="Z393" s="159" t="s">
        <v>258</v>
      </c>
    </row>
    <row r="394" spans="1:26" x14ac:dyDescent="0.25">
      <c r="A394" s="241"/>
      <c r="B394" s="267"/>
      <c r="C394" s="160"/>
      <c r="D394" s="160"/>
      <c r="E394" s="191"/>
      <c r="F394" s="160"/>
      <c r="G394" s="191"/>
      <c r="H394" s="160"/>
      <c r="I394" s="160"/>
      <c r="J394" s="160"/>
      <c r="K394" s="191"/>
      <c r="L394" s="160"/>
      <c r="M394" s="160"/>
      <c r="N394" s="160"/>
      <c r="O394" s="160"/>
      <c r="P394" s="160"/>
      <c r="Q394" s="246"/>
      <c r="R394" s="160"/>
      <c r="S394" s="264"/>
      <c r="T394" s="160"/>
      <c r="U394" s="160"/>
      <c r="V394" s="160"/>
      <c r="W394" s="160"/>
      <c r="X394" s="160"/>
      <c r="Y394" s="160"/>
      <c r="Z394" s="160"/>
    </row>
    <row r="395" spans="1:26" x14ac:dyDescent="0.25">
      <c r="A395" s="241"/>
      <c r="B395" s="267"/>
      <c r="C395" s="160"/>
      <c r="D395" s="160"/>
      <c r="E395" s="191"/>
      <c r="F395" s="160"/>
      <c r="G395" s="191"/>
      <c r="H395" s="160"/>
      <c r="I395" s="160"/>
      <c r="J395" s="160"/>
      <c r="K395" s="191"/>
      <c r="L395" s="160"/>
      <c r="M395" s="160"/>
      <c r="N395" s="160"/>
      <c r="O395" s="160"/>
      <c r="P395" s="160"/>
      <c r="Q395" s="246"/>
      <c r="R395" s="160"/>
      <c r="S395" s="264"/>
      <c r="T395" s="160"/>
      <c r="U395" s="160"/>
      <c r="V395" s="160"/>
      <c r="W395" s="160"/>
      <c r="X395" s="160"/>
      <c r="Y395" s="160"/>
      <c r="Z395" s="160"/>
    </row>
    <row r="396" spans="1:26" x14ac:dyDescent="0.25">
      <c r="A396" s="241"/>
      <c r="B396" s="267"/>
      <c r="C396" s="160"/>
      <c r="D396" s="160"/>
      <c r="E396" s="191"/>
      <c r="F396" s="160"/>
      <c r="G396" s="191"/>
      <c r="H396" s="160"/>
      <c r="I396" s="160"/>
      <c r="J396" s="160"/>
      <c r="K396" s="191"/>
      <c r="L396" s="160"/>
      <c r="M396" s="160"/>
      <c r="N396" s="160"/>
      <c r="O396" s="160"/>
      <c r="P396" s="160"/>
      <c r="Q396" s="246"/>
      <c r="R396" s="160"/>
      <c r="S396" s="264"/>
      <c r="T396" s="160"/>
      <c r="U396" s="160"/>
      <c r="V396" s="160"/>
      <c r="W396" s="160"/>
      <c r="X396" s="160"/>
      <c r="Y396" s="160"/>
      <c r="Z396" s="160"/>
    </row>
    <row r="397" spans="1:26" x14ac:dyDescent="0.25">
      <c r="A397" s="241"/>
      <c r="B397" s="267"/>
      <c r="C397" s="160"/>
      <c r="D397" s="160"/>
      <c r="E397" s="191"/>
      <c r="F397" s="160"/>
      <c r="G397" s="191"/>
      <c r="H397" s="160"/>
      <c r="I397" s="160"/>
      <c r="J397" s="160"/>
      <c r="K397" s="191"/>
      <c r="L397" s="160"/>
      <c r="M397" s="160"/>
      <c r="N397" s="160"/>
      <c r="O397" s="160"/>
      <c r="P397" s="160"/>
      <c r="Q397" s="246"/>
      <c r="R397" s="160"/>
      <c r="S397" s="264"/>
      <c r="T397" s="160"/>
      <c r="U397" s="160"/>
      <c r="V397" s="160"/>
      <c r="W397" s="160"/>
      <c r="X397" s="160"/>
      <c r="Y397" s="160"/>
      <c r="Z397" s="160"/>
    </row>
    <row r="398" spans="1:26" x14ac:dyDescent="0.25">
      <c r="A398" s="241"/>
      <c r="B398" s="267"/>
      <c r="C398" s="160"/>
      <c r="D398" s="160"/>
      <c r="E398" s="191"/>
      <c r="F398" s="160"/>
      <c r="G398" s="191"/>
      <c r="H398" s="160"/>
      <c r="I398" s="160"/>
      <c r="J398" s="160"/>
      <c r="K398" s="191"/>
      <c r="L398" s="160"/>
      <c r="M398" s="160"/>
      <c r="N398" s="160"/>
      <c r="O398" s="160"/>
      <c r="P398" s="160"/>
      <c r="Q398" s="246"/>
      <c r="R398" s="160"/>
      <c r="S398" s="264"/>
      <c r="T398" s="160"/>
      <c r="U398" s="160"/>
      <c r="V398" s="160"/>
      <c r="W398" s="160"/>
      <c r="X398" s="160"/>
      <c r="Y398" s="160"/>
      <c r="Z398" s="160"/>
    </row>
    <row r="399" spans="1:26" ht="69" customHeight="1" x14ac:dyDescent="0.25">
      <c r="A399" s="241"/>
      <c r="B399" s="267"/>
      <c r="C399" s="160"/>
      <c r="D399" s="160"/>
      <c r="E399" s="191"/>
      <c r="F399" s="160"/>
      <c r="G399" s="191"/>
      <c r="H399" s="160"/>
      <c r="I399" s="160"/>
      <c r="J399" s="160"/>
      <c r="K399" s="191"/>
      <c r="L399" s="160"/>
      <c r="M399" s="160"/>
      <c r="N399" s="160"/>
      <c r="O399" s="160"/>
      <c r="P399" s="160"/>
      <c r="Q399" s="246"/>
      <c r="R399" s="160"/>
      <c r="S399" s="264"/>
      <c r="T399" s="160"/>
      <c r="U399" s="160"/>
      <c r="V399" s="160"/>
      <c r="W399" s="160"/>
      <c r="X399" s="160"/>
      <c r="Y399" s="160"/>
      <c r="Z399" s="160"/>
    </row>
    <row r="400" spans="1:26" ht="20.25" customHeight="1" x14ac:dyDescent="0.25">
      <c r="A400" s="241"/>
      <c r="B400" s="267"/>
      <c r="C400" s="160"/>
      <c r="D400" s="160"/>
      <c r="E400" s="191"/>
      <c r="F400" s="160"/>
      <c r="G400" s="191"/>
      <c r="H400" s="160"/>
      <c r="I400" s="160"/>
      <c r="J400" s="160"/>
      <c r="K400" s="191"/>
      <c r="L400" s="160"/>
      <c r="M400" s="160"/>
      <c r="N400" s="160"/>
      <c r="O400" s="160"/>
      <c r="P400" s="160"/>
      <c r="Q400" s="246"/>
      <c r="R400" s="160"/>
      <c r="S400" s="264"/>
      <c r="T400" s="160"/>
      <c r="U400" s="160"/>
      <c r="V400" s="160"/>
      <c r="W400" s="160"/>
      <c r="X400" s="160"/>
      <c r="Y400" s="160"/>
      <c r="Z400" s="160"/>
    </row>
    <row r="401" spans="1:26" ht="20.25" customHeight="1" x14ac:dyDescent="0.25">
      <c r="A401" s="241"/>
      <c r="B401" s="267"/>
      <c r="C401" s="160"/>
      <c r="D401" s="160"/>
      <c r="E401" s="191"/>
      <c r="F401" s="160"/>
      <c r="G401" s="191"/>
      <c r="H401" s="160"/>
      <c r="I401" s="160"/>
      <c r="J401" s="160"/>
      <c r="K401" s="191"/>
      <c r="L401" s="160"/>
      <c r="M401" s="160"/>
      <c r="N401" s="160"/>
      <c r="O401" s="160"/>
      <c r="P401" s="160"/>
      <c r="Q401" s="246"/>
      <c r="R401" s="160"/>
      <c r="S401" s="264"/>
      <c r="T401" s="160"/>
      <c r="U401" s="160"/>
      <c r="V401" s="160"/>
      <c r="W401" s="160"/>
      <c r="X401" s="160"/>
      <c r="Y401" s="160"/>
      <c r="Z401" s="160"/>
    </row>
    <row r="402" spans="1:26" ht="36.75" customHeight="1" x14ac:dyDescent="0.25">
      <c r="A402" s="241"/>
      <c r="B402" s="268"/>
      <c r="C402" s="161"/>
      <c r="D402" s="161"/>
      <c r="E402" s="192"/>
      <c r="F402" s="161"/>
      <c r="G402" s="192"/>
      <c r="H402" s="161"/>
      <c r="I402" s="161"/>
      <c r="J402" s="161"/>
      <c r="K402" s="192"/>
      <c r="L402" s="161"/>
      <c r="M402" s="161"/>
      <c r="N402" s="161"/>
      <c r="O402" s="161"/>
      <c r="P402" s="161"/>
      <c r="Q402" s="247"/>
      <c r="R402" s="161"/>
      <c r="S402" s="265"/>
      <c r="T402" s="161"/>
      <c r="U402" s="161"/>
      <c r="V402" s="161"/>
      <c r="W402" s="161"/>
      <c r="X402" s="161"/>
      <c r="Y402" s="161"/>
      <c r="Z402" s="161"/>
    </row>
    <row r="403" spans="1:26" x14ac:dyDescent="0.25">
      <c r="A403" s="7"/>
      <c r="B403" s="6"/>
      <c r="C403" s="3" t="s">
        <v>73</v>
      </c>
      <c r="D403" s="3"/>
      <c r="E403" s="4">
        <f t="shared" ref="E403:R403" si="5">SUM(E379:E402)</f>
        <v>312350.2</v>
      </c>
      <c r="F403" s="4">
        <f t="shared" si="5"/>
        <v>15149</v>
      </c>
      <c r="G403" s="4">
        <f t="shared" si="5"/>
        <v>282926.59999999998</v>
      </c>
      <c r="H403" s="4">
        <f t="shared" si="5"/>
        <v>0</v>
      </c>
      <c r="I403" s="4">
        <f t="shared" si="5"/>
        <v>0</v>
      </c>
      <c r="J403" s="4">
        <f t="shared" si="5"/>
        <v>10524</v>
      </c>
      <c r="K403" s="4">
        <f t="shared" si="5"/>
        <v>5301.8</v>
      </c>
      <c r="L403" s="4">
        <f t="shared" si="5"/>
        <v>936</v>
      </c>
      <c r="M403" s="4">
        <f t="shared" si="5"/>
        <v>0</v>
      </c>
      <c r="N403" s="4">
        <f t="shared" si="5"/>
        <v>0</v>
      </c>
      <c r="O403" s="4">
        <f t="shared" si="5"/>
        <v>0</v>
      </c>
      <c r="P403" s="4">
        <f t="shared" si="5"/>
        <v>3220</v>
      </c>
      <c r="Q403" s="4">
        <f t="shared" si="5"/>
        <v>13922</v>
      </c>
      <c r="R403" s="4">
        <f t="shared" si="5"/>
        <v>350</v>
      </c>
      <c r="S403" s="5"/>
      <c r="T403" s="3"/>
      <c r="U403" s="3"/>
      <c r="V403" s="3"/>
      <c r="W403" s="3"/>
      <c r="X403" s="3"/>
      <c r="Y403" s="3"/>
      <c r="Z403" s="9"/>
    </row>
    <row r="404" spans="1:26" ht="15" customHeight="1" x14ac:dyDescent="0.25">
      <c r="A404" s="193"/>
      <c r="B404" s="194" t="s">
        <v>1</v>
      </c>
      <c r="C404" s="170" t="s">
        <v>0</v>
      </c>
      <c r="D404" s="170" t="s">
        <v>153</v>
      </c>
      <c r="E404" s="187" t="s">
        <v>9</v>
      </c>
      <c r="F404" s="188"/>
      <c r="G404" s="188"/>
      <c r="H404" s="188"/>
      <c r="I404" s="188"/>
      <c r="J404" s="188"/>
      <c r="K404" s="188"/>
      <c r="L404" s="188"/>
      <c r="M404" s="188"/>
      <c r="N404" s="188"/>
      <c r="O404" s="188"/>
      <c r="P404" s="189"/>
      <c r="Q404" s="187" t="s">
        <v>10</v>
      </c>
      <c r="R404" s="189"/>
      <c r="S404" s="170" t="s">
        <v>60</v>
      </c>
      <c r="T404" s="170" t="s">
        <v>13</v>
      </c>
      <c r="U404" s="170" t="s">
        <v>14</v>
      </c>
      <c r="V404" s="170" t="s">
        <v>15</v>
      </c>
      <c r="W404" s="170" t="s">
        <v>16</v>
      </c>
      <c r="X404" s="170" t="s">
        <v>234</v>
      </c>
      <c r="Y404" s="163" t="s">
        <v>235</v>
      </c>
      <c r="Z404" s="163" t="s">
        <v>156</v>
      </c>
    </row>
    <row r="405" spans="1:26" ht="15" customHeight="1" x14ac:dyDescent="0.25">
      <c r="A405" s="193"/>
      <c r="B405" s="195"/>
      <c r="C405" s="171"/>
      <c r="D405" s="171"/>
      <c r="E405" s="187" t="s">
        <v>2</v>
      </c>
      <c r="F405" s="188"/>
      <c r="G405" s="188"/>
      <c r="H405" s="188"/>
      <c r="I405" s="188"/>
      <c r="J405" s="189"/>
      <c r="K405" s="187" t="s">
        <v>3</v>
      </c>
      <c r="L405" s="188"/>
      <c r="M405" s="188"/>
      <c r="N405" s="188"/>
      <c r="O405" s="188"/>
      <c r="P405" s="189"/>
      <c r="Q405" s="170" t="s">
        <v>11</v>
      </c>
      <c r="R405" s="170" t="s">
        <v>12</v>
      </c>
      <c r="S405" s="171"/>
      <c r="T405" s="171"/>
      <c r="U405" s="171"/>
      <c r="V405" s="171"/>
      <c r="W405" s="171"/>
      <c r="X405" s="171"/>
      <c r="Y405" s="163"/>
      <c r="Z405" s="163"/>
    </row>
    <row r="406" spans="1:26" x14ac:dyDescent="0.25">
      <c r="A406" s="193"/>
      <c r="B406" s="196"/>
      <c r="C406" s="172"/>
      <c r="D406" s="171"/>
      <c r="E406" s="14" t="s">
        <v>8</v>
      </c>
      <c r="F406" s="14" t="s">
        <v>4</v>
      </c>
      <c r="G406" s="1" t="s">
        <v>5</v>
      </c>
      <c r="H406" s="1" t="s">
        <v>6</v>
      </c>
      <c r="I406" s="1" t="s">
        <v>23</v>
      </c>
      <c r="J406" s="1" t="s">
        <v>7</v>
      </c>
      <c r="K406" s="1" t="s">
        <v>8</v>
      </c>
      <c r="L406" s="1" t="s">
        <v>4</v>
      </c>
      <c r="M406" s="1" t="s">
        <v>5</v>
      </c>
      <c r="N406" s="1" t="s">
        <v>6</v>
      </c>
      <c r="O406" s="1" t="s">
        <v>23</v>
      </c>
      <c r="P406" s="1" t="s">
        <v>7</v>
      </c>
      <c r="Q406" s="172"/>
      <c r="R406" s="172"/>
      <c r="S406" s="172"/>
      <c r="T406" s="172"/>
      <c r="U406" s="172"/>
      <c r="V406" s="172"/>
      <c r="W406" s="172"/>
      <c r="X406" s="172"/>
      <c r="Y406" s="163"/>
      <c r="Z406" s="163"/>
    </row>
    <row r="407" spans="1:26" x14ac:dyDescent="0.25">
      <c r="A407" s="1"/>
      <c r="B407" s="45">
        <v>1</v>
      </c>
      <c r="C407" s="1">
        <v>2</v>
      </c>
      <c r="D407" s="172"/>
      <c r="E407" s="1">
        <v>3</v>
      </c>
      <c r="F407" s="1">
        <v>4</v>
      </c>
      <c r="G407" s="1">
        <v>5</v>
      </c>
      <c r="H407" s="1">
        <v>6</v>
      </c>
      <c r="I407" s="1">
        <v>7</v>
      </c>
      <c r="J407" s="1">
        <v>8</v>
      </c>
      <c r="K407" s="1">
        <v>9</v>
      </c>
      <c r="L407" s="1">
        <v>10</v>
      </c>
      <c r="M407" s="1">
        <v>11</v>
      </c>
      <c r="N407" s="1">
        <v>12</v>
      </c>
      <c r="O407" s="1">
        <v>13</v>
      </c>
      <c r="P407" s="1">
        <v>14</v>
      </c>
      <c r="Q407" s="1">
        <v>15</v>
      </c>
      <c r="R407" s="1">
        <v>16</v>
      </c>
      <c r="S407" s="1">
        <v>17</v>
      </c>
      <c r="T407" s="1">
        <v>18</v>
      </c>
      <c r="U407" s="1">
        <v>19</v>
      </c>
      <c r="V407" s="14">
        <v>20</v>
      </c>
      <c r="W407" s="1">
        <v>21</v>
      </c>
      <c r="X407" s="1">
        <v>21</v>
      </c>
      <c r="Y407" s="1">
        <v>21</v>
      </c>
      <c r="Z407" s="29"/>
    </row>
    <row r="408" spans="1:26" ht="33.75" customHeight="1" x14ac:dyDescent="0.25">
      <c r="A408" s="105"/>
      <c r="B408" s="48"/>
      <c r="C408" s="2"/>
      <c r="D408" s="25"/>
      <c r="E408" s="180" t="s">
        <v>76</v>
      </c>
      <c r="F408" s="181"/>
      <c r="G408" s="181"/>
      <c r="H408" s="181"/>
      <c r="I408" s="181"/>
      <c r="J408" s="181"/>
      <c r="K408" s="181"/>
      <c r="L408" s="181"/>
      <c r="M408" s="181"/>
      <c r="N408" s="181"/>
      <c r="O408" s="181"/>
      <c r="P408" s="181"/>
      <c r="Q408" s="181"/>
      <c r="R408" s="181"/>
      <c r="S408" s="181"/>
      <c r="T408" s="181"/>
      <c r="U408" s="181"/>
      <c r="V408" s="182"/>
      <c r="W408" s="2"/>
      <c r="X408" s="2"/>
      <c r="Y408" s="2"/>
      <c r="Z408" s="2"/>
    </row>
    <row r="409" spans="1:26" ht="15" customHeight="1" x14ac:dyDescent="0.25">
      <c r="A409" s="241" t="s">
        <v>594</v>
      </c>
      <c r="B409" s="223" t="s">
        <v>17</v>
      </c>
      <c r="C409" s="159" t="s">
        <v>148</v>
      </c>
      <c r="D409" s="159" t="s">
        <v>194</v>
      </c>
      <c r="E409" s="190">
        <v>13304.5</v>
      </c>
      <c r="F409" s="159">
        <v>184.5</v>
      </c>
      <c r="G409" s="159">
        <v>0</v>
      </c>
      <c r="H409" s="159">
        <v>0</v>
      </c>
      <c r="I409" s="159">
        <v>0</v>
      </c>
      <c r="J409" s="245">
        <v>13120</v>
      </c>
      <c r="K409" s="159">
        <v>3684.5</v>
      </c>
      <c r="L409" s="159">
        <v>184.5</v>
      </c>
      <c r="M409" s="159">
        <v>0</v>
      </c>
      <c r="N409" s="159">
        <v>0</v>
      </c>
      <c r="O409" s="159">
        <v>0</v>
      </c>
      <c r="P409" s="159">
        <v>6368.9</v>
      </c>
      <c r="Q409" s="159">
        <v>200</v>
      </c>
      <c r="R409" s="190">
        <v>97</v>
      </c>
      <c r="S409" s="159" t="s">
        <v>158</v>
      </c>
      <c r="T409" s="159" t="s">
        <v>46</v>
      </c>
      <c r="U409" s="159" t="s">
        <v>47</v>
      </c>
      <c r="V409" s="159" t="s">
        <v>536</v>
      </c>
      <c r="W409" s="159" t="s">
        <v>535</v>
      </c>
      <c r="X409" s="159" t="s">
        <v>291</v>
      </c>
      <c r="Y409" s="162" t="s">
        <v>292</v>
      </c>
      <c r="Z409" s="159" t="s">
        <v>258</v>
      </c>
    </row>
    <row r="410" spans="1:26" x14ac:dyDescent="0.25">
      <c r="A410" s="241"/>
      <c r="B410" s="224"/>
      <c r="C410" s="160"/>
      <c r="D410" s="160"/>
      <c r="E410" s="191"/>
      <c r="F410" s="160"/>
      <c r="G410" s="160"/>
      <c r="H410" s="160"/>
      <c r="I410" s="160"/>
      <c r="J410" s="246"/>
      <c r="K410" s="160"/>
      <c r="L410" s="160"/>
      <c r="M410" s="160"/>
      <c r="N410" s="160"/>
      <c r="O410" s="160"/>
      <c r="P410" s="160"/>
      <c r="Q410" s="160"/>
      <c r="R410" s="160"/>
      <c r="S410" s="160"/>
      <c r="T410" s="160"/>
      <c r="U410" s="160"/>
      <c r="V410" s="160"/>
      <c r="W410" s="160"/>
      <c r="X410" s="160"/>
      <c r="Y410" s="162"/>
      <c r="Z410" s="160"/>
    </row>
    <row r="411" spans="1:26" x14ac:dyDescent="0.25">
      <c r="A411" s="241"/>
      <c r="B411" s="224"/>
      <c r="C411" s="160"/>
      <c r="D411" s="160"/>
      <c r="E411" s="191"/>
      <c r="F411" s="160"/>
      <c r="G411" s="160"/>
      <c r="H411" s="160"/>
      <c r="I411" s="160"/>
      <c r="J411" s="246"/>
      <c r="K411" s="160"/>
      <c r="L411" s="160"/>
      <c r="M411" s="160"/>
      <c r="N411" s="160"/>
      <c r="O411" s="160"/>
      <c r="P411" s="160"/>
      <c r="Q411" s="160"/>
      <c r="R411" s="160"/>
      <c r="S411" s="160"/>
      <c r="T411" s="160"/>
      <c r="U411" s="160"/>
      <c r="V411" s="160"/>
      <c r="W411" s="160"/>
      <c r="X411" s="160"/>
      <c r="Y411" s="162"/>
      <c r="Z411" s="160"/>
    </row>
    <row r="412" spans="1:26" x14ac:dyDescent="0.25">
      <c r="A412" s="241"/>
      <c r="B412" s="224"/>
      <c r="C412" s="160"/>
      <c r="D412" s="160"/>
      <c r="E412" s="191"/>
      <c r="F412" s="160"/>
      <c r="G412" s="160"/>
      <c r="H412" s="160"/>
      <c r="I412" s="160"/>
      <c r="J412" s="246"/>
      <c r="K412" s="160"/>
      <c r="L412" s="160"/>
      <c r="M412" s="160"/>
      <c r="N412" s="160"/>
      <c r="O412" s="160"/>
      <c r="P412" s="160"/>
      <c r="Q412" s="160"/>
      <c r="R412" s="160"/>
      <c r="S412" s="160"/>
      <c r="T412" s="160"/>
      <c r="U412" s="160"/>
      <c r="V412" s="160"/>
      <c r="W412" s="160"/>
      <c r="X412" s="160"/>
      <c r="Y412" s="162"/>
      <c r="Z412" s="160"/>
    </row>
    <row r="413" spans="1:26" x14ac:dyDescent="0.25">
      <c r="A413" s="241"/>
      <c r="B413" s="224"/>
      <c r="C413" s="160"/>
      <c r="D413" s="160"/>
      <c r="E413" s="191"/>
      <c r="F413" s="160"/>
      <c r="G413" s="160"/>
      <c r="H413" s="160"/>
      <c r="I413" s="160"/>
      <c r="J413" s="246"/>
      <c r="K413" s="160"/>
      <c r="L413" s="160"/>
      <c r="M413" s="160"/>
      <c r="N413" s="160"/>
      <c r="O413" s="160"/>
      <c r="P413" s="160"/>
      <c r="Q413" s="160"/>
      <c r="R413" s="160"/>
      <c r="S413" s="160"/>
      <c r="T413" s="160"/>
      <c r="U413" s="160"/>
      <c r="V413" s="160"/>
      <c r="W413" s="160"/>
      <c r="X413" s="160"/>
      <c r="Y413" s="162"/>
      <c r="Z413" s="160"/>
    </row>
    <row r="414" spans="1:26" x14ac:dyDescent="0.25">
      <c r="A414" s="241"/>
      <c r="B414" s="224"/>
      <c r="C414" s="160"/>
      <c r="D414" s="160"/>
      <c r="E414" s="191"/>
      <c r="F414" s="160"/>
      <c r="G414" s="160"/>
      <c r="H414" s="160"/>
      <c r="I414" s="160"/>
      <c r="J414" s="246"/>
      <c r="K414" s="160"/>
      <c r="L414" s="160"/>
      <c r="M414" s="160"/>
      <c r="N414" s="160"/>
      <c r="O414" s="160"/>
      <c r="P414" s="160"/>
      <c r="Q414" s="160"/>
      <c r="R414" s="160"/>
      <c r="S414" s="160"/>
      <c r="T414" s="160"/>
      <c r="U414" s="160"/>
      <c r="V414" s="160"/>
      <c r="W414" s="160"/>
      <c r="X414" s="160"/>
      <c r="Y414" s="162"/>
      <c r="Z414" s="160"/>
    </row>
    <row r="415" spans="1:26" ht="24.75" customHeight="1" x14ac:dyDescent="0.25">
      <c r="A415" s="241"/>
      <c r="B415" s="224"/>
      <c r="C415" s="160"/>
      <c r="D415" s="160"/>
      <c r="E415" s="191"/>
      <c r="F415" s="160"/>
      <c r="G415" s="160"/>
      <c r="H415" s="160"/>
      <c r="I415" s="160"/>
      <c r="J415" s="246"/>
      <c r="K415" s="160"/>
      <c r="L415" s="160"/>
      <c r="M415" s="160"/>
      <c r="N415" s="160"/>
      <c r="O415" s="160"/>
      <c r="P415" s="160"/>
      <c r="Q415" s="160"/>
      <c r="R415" s="160"/>
      <c r="S415" s="160"/>
      <c r="T415" s="160"/>
      <c r="U415" s="160"/>
      <c r="V415" s="160"/>
      <c r="W415" s="160"/>
      <c r="X415" s="160"/>
      <c r="Y415" s="162"/>
      <c r="Z415" s="160"/>
    </row>
    <row r="416" spans="1:26" ht="24" customHeight="1" x14ac:dyDescent="0.25">
      <c r="A416" s="241"/>
      <c r="B416" s="224"/>
      <c r="C416" s="160"/>
      <c r="D416" s="160"/>
      <c r="E416" s="191"/>
      <c r="F416" s="160"/>
      <c r="G416" s="160"/>
      <c r="H416" s="160"/>
      <c r="I416" s="160"/>
      <c r="J416" s="246"/>
      <c r="K416" s="160"/>
      <c r="L416" s="160"/>
      <c r="M416" s="160"/>
      <c r="N416" s="160"/>
      <c r="O416" s="160"/>
      <c r="P416" s="160"/>
      <c r="Q416" s="160"/>
      <c r="R416" s="160"/>
      <c r="S416" s="160"/>
      <c r="T416" s="160"/>
      <c r="U416" s="160"/>
      <c r="V416" s="160"/>
      <c r="W416" s="160"/>
      <c r="X416" s="160"/>
      <c r="Y416" s="162"/>
      <c r="Z416" s="160"/>
    </row>
    <row r="417" spans="1:26" x14ac:dyDescent="0.25">
      <c r="A417" s="241"/>
      <c r="B417" s="224"/>
      <c r="C417" s="160"/>
      <c r="D417" s="160"/>
      <c r="E417" s="191"/>
      <c r="F417" s="160"/>
      <c r="G417" s="160"/>
      <c r="H417" s="160"/>
      <c r="I417" s="160"/>
      <c r="J417" s="246"/>
      <c r="K417" s="160"/>
      <c r="L417" s="160"/>
      <c r="M417" s="160"/>
      <c r="N417" s="160"/>
      <c r="O417" s="160"/>
      <c r="P417" s="160"/>
      <c r="Q417" s="160"/>
      <c r="R417" s="160"/>
      <c r="S417" s="160"/>
      <c r="T417" s="160"/>
      <c r="U417" s="160"/>
      <c r="V417" s="160"/>
      <c r="W417" s="160"/>
      <c r="X417" s="160"/>
      <c r="Y417" s="162"/>
      <c r="Z417" s="160"/>
    </row>
    <row r="418" spans="1:26" ht="41.25" customHeight="1" x14ac:dyDescent="0.25">
      <c r="A418" s="241"/>
      <c r="B418" s="225"/>
      <c r="C418" s="161"/>
      <c r="D418" s="161"/>
      <c r="E418" s="192"/>
      <c r="F418" s="161"/>
      <c r="G418" s="161"/>
      <c r="H418" s="161"/>
      <c r="I418" s="161"/>
      <c r="J418" s="247"/>
      <c r="K418" s="161"/>
      <c r="L418" s="161"/>
      <c r="M418" s="161"/>
      <c r="N418" s="161"/>
      <c r="O418" s="161"/>
      <c r="P418" s="161"/>
      <c r="Q418" s="161"/>
      <c r="R418" s="161"/>
      <c r="S418" s="161"/>
      <c r="T418" s="161"/>
      <c r="U418" s="161"/>
      <c r="V418" s="161"/>
      <c r="W418" s="161"/>
      <c r="X418" s="161"/>
      <c r="Y418" s="162"/>
      <c r="Z418" s="161"/>
    </row>
    <row r="419" spans="1:26" s="113" customFormat="1" ht="51.75" customHeight="1" x14ac:dyDescent="0.25">
      <c r="A419" s="109" t="s">
        <v>599</v>
      </c>
      <c r="B419" s="114" t="s">
        <v>18</v>
      </c>
      <c r="C419" s="107" t="s">
        <v>432</v>
      </c>
      <c r="D419" s="107" t="s">
        <v>194</v>
      </c>
      <c r="E419" s="115">
        <v>6321.4698440000002</v>
      </c>
      <c r="F419" s="107">
        <v>6321</v>
      </c>
      <c r="G419" s="107">
        <v>0</v>
      </c>
      <c r="H419" s="107">
        <v>0</v>
      </c>
      <c r="I419" s="107">
        <v>0</v>
      </c>
      <c r="J419" s="116">
        <v>0</v>
      </c>
      <c r="K419" s="107">
        <v>0</v>
      </c>
      <c r="L419" s="107">
        <v>0</v>
      </c>
      <c r="M419" s="107">
        <v>0</v>
      </c>
      <c r="N419" s="107">
        <v>0</v>
      </c>
      <c r="O419" s="107">
        <v>0</v>
      </c>
      <c r="P419" s="107">
        <v>0</v>
      </c>
      <c r="Q419" s="107">
        <v>79</v>
      </c>
      <c r="R419" s="107">
        <v>0</v>
      </c>
      <c r="S419" s="107" t="s">
        <v>428</v>
      </c>
      <c r="T419" s="107"/>
      <c r="U419" s="107" t="s">
        <v>47</v>
      </c>
      <c r="V419" s="107" t="s">
        <v>429</v>
      </c>
      <c r="W419" s="107"/>
      <c r="X419" s="107"/>
      <c r="Y419" s="112"/>
      <c r="Z419" s="107" t="s">
        <v>430</v>
      </c>
    </row>
    <row r="420" spans="1:26" s="81" customFormat="1" ht="38.25" customHeight="1" x14ac:dyDescent="0.25">
      <c r="A420" s="7"/>
      <c r="B420" s="6"/>
      <c r="C420" s="3" t="s">
        <v>73</v>
      </c>
      <c r="D420" s="3"/>
      <c r="E420" s="4">
        <f>SUM(E409:E419)</f>
        <v>19625.969843999999</v>
      </c>
      <c r="F420" s="4">
        <f t="shared" ref="F420:P420" si="6">SUM(F409:F419)</f>
        <v>6505.5</v>
      </c>
      <c r="G420" s="4">
        <f t="shared" si="6"/>
        <v>0</v>
      </c>
      <c r="H420" s="4">
        <f t="shared" si="6"/>
        <v>0</v>
      </c>
      <c r="I420" s="4">
        <f t="shared" si="6"/>
        <v>0</v>
      </c>
      <c r="J420" s="4">
        <f t="shared" si="6"/>
        <v>13120</v>
      </c>
      <c r="K420" s="4">
        <f t="shared" si="6"/>
        <v>3684.5</v>
      </c>
      <c r="L420" s="4">
        <f t="shared" si="6"/>
        <v>184.5</v>
      </c>
      <c r="M420" s="4">
        <f t="shared" si="6"/>
        <v>0</v>
      </c>
      <c r="N420" s="4">
        <f t="shared" si="6"/>
        <v>0</v>
      </c>
      <c r="O420" s="4">
        <f t="shared" si="6"/>
        <v>0</v>
      </c>
      <c r="P420" s="4">
        <f t="shared" si="6"/>
        <v>6368.9</v>
      </c>
      <c r="Q420" s="4">
        <f>SUM(Q409:Q419)</f>
        <v>279</v>
      </c>
      <c r="R420" s="4">
        <f>SUM(R409:R419)</f>
        <v>97</v>
      </c>
      <c r="S420" s="3"/>
      <c r="T420" s="3"/>
      <c r="U420" s="3"/>
      <c r="V420" s="3"/>
      <c r="W420" s="3"/>
      <c r="X420" s="3"/>
      <c r="Y420" s="9"/>
      <c r="Z420" s="3"/>
    </row>
    <row r="421" spans="1:26" ht="51.75" customHeight="1" x14ac:dyDescent="0.25">
      <c r="A421" s="7"/>
      <c r="B421" s="18"/>
      <c r="C421" s="7" t="s">
        <v>431</v>
      </c>
      <c r="D421" s="7"/>
      <c r="E421" s="15">
        <f>E420+E403+E373+E293+E238+E145+E127+E99</f>
        <v>482785.421844</v>
      </c>
      <c r="F421" s="15">
        <f>F420+F403+F373+F293+F238+F145+F127+F99</f>
        <v>80345.27</v>
      </c>
      <c r="G421" s="15">
        <f>G420+G403+G373+G293+G238+G145+G127+G99</f>
        <v>310195.88699999999</v>
      </c>
      <c r="H421" s="15">
        <f>H420+H403+H373+H293+H238+H145+H127+H99</f>
        <v>388.83</v>
      </c>
      <c r="I421" s="15">
        <f>I420+I403+I373+I293+I238+I145+I127+I99</f>
        <v>1337</v>
      </c>
      <c r="J421" s="15">
        <f>J420+J403+J373+J293+J238+J145+J127+J99</f>
        <v>25535.280000000002</v>
      </c>
      <c r="K421" s="15">
        <f>K420+K403+K373+K293+K238+K145+K127+K99</f>
        <v>37019.421999999999</v>
      </c>
      <c r="L421" s="15">
        <f>L420+L403+L373+L293+L238+L145+L127+L99</f>
        <v>16528.632000000001</v>
      </c>
      <c r="M421" s="15">
        <f>M420+M403+M373+M293+M238+M145+M127+M99</f>
        <v>3768.08</v>
      </c>
      <c r="N421" s="15">
        <f>N420+N403+N373+N293+N238+N145+N127+N99</f>
        <v>891.63599999999997</v>
      </c>
      <c r="O421" s="15">
        <f>O420+O403+O373+O293+O238+O145+O127+O99</f>
        <v>20</v>
      </c>
      <c r="P421" s="15">
        <f>P420+P403+P373+P293+P238+P145+P127+P99</f>
        <v>10441.699999999999</v>
      </c>
      <c r="Q421" s="15">
        <f>Q420+Q403+Q373+Q293+Q238+Q145+Q127+Q99</f>
        <v>25319</v>
      </c>
      <c r="R421" s="15">
        <f>R420+R403+R373+R293+R238+R145+R127+R99</f>
        <v>2584</v>
      </c>
      <c r="S421" s="7"/>
      <c r="T421" s="7"/>
      <c r="U421" s="7"/>
      <c r="V421" s="9"/>
      <c r="W421" s="7"/>
      <c r="X421" s="7"/>
      <c r="Y421" s="7"/>
      <c r="Z421" s="7"/>
    </row>
    <row r="422" spans="1:26" ht="15" customHeight="1" x14ac:dyDescent="0.25">
      <c r="A422" s="163"/>
      <c r="B422" s="184" t="s">
        <v>1</v>
      </c>
      <c r="C422" s="170" t="s">
        <v>152</v>
      </c>
      <c r="D422" s="170" t="s">
        <v>153</v>
      </c>
      <c r="E422" s="187" t="s">
        <v>9</v>
      </c>
      <c r="F422" s="188"/>
      <c r="G422" s="188"/>
      <c r="H422" s="188"/>
      <c r="I422" s="188"/>
      <c r="J422" s="188"/>
      <c r="K422" s="188"/>
      <c r="L422" s="188"/>
      <c r="M422" s="188"/>
      <c r="N422" s="188"/>
      <c r="O422" s="188"/>
      <c r="P422" s="189"/>
      <c r="Q422" s="187" t="s">
        <v>10</v>
      </c>
      <c r="R422" s="189"/>
      <c r="S422" s="170" t="s">
        <v>60</v>
      </c>
      <c r="T422" s="170" t="s">
        <v>13</v>
      </c>
      <c r="U422" s="170" t="s">
        <v>14</v>
      </c>
      <c r="V422" s="170" t="s">
        <v>15</v>
      </c>
      <c r="W422" s="170" t="s">
        <v>16</v>
      </c>
      <c r="X422" s="170" t="s">
        <v>234</v>
      </c>
      <c r="Y422" s="163" t="s">
        <v>235</v>
      </c>
      <c r="Z422" s="163" t="s">
        <v>156</v>
      </c>
    </row>
    <row r="423" spans="1:26" ht="15" customHeight="1" x14ac:dyDescent="0.25">
      <c r="A423" s="163"/>
      <c r="B423" s="185"/>
      <c r="C423" s="171"/>
      <c r="D423" s="171"/>
      <c r="E423" s="187" t="s">
        <v>154</v>
      </c>
      <c r="F423" s="188"/>
      <c r="G423" s="188"/>
      <c r="H423" s="188"/>
      <c r="I423" s="188"/>
      <c r="J423" s="189"/>
      <c r="K423" s="187" t="s">
        <v>155</v>
      </c>
      <c r="L423" s="188"/>
      <c r="M423" s="188"/>
      <c r="N423" s="188"/>
      <c r="O423" s="189"/>
      <c r="P423" s="24"/>
      <c r="Q423" s="170" t="s">
        <v>11</v>
      </c>
      <c r="R423" s="170" t="s">
        <v>12</v>
      </c>
      <c r="S423" s="171"/>
      <c r="T423" s="171"/>
      <c r="U423" s="171"/>
      <c r="V423" s="171"/>
      <c r="W423" s="171"/>
      <c r="X423" s="171"/>
      <c r="Y423" s="163"/>
      <c r="Z423" s="163"/>
    </row>
    <row r="424" spans="1:26" ht="42.75" customHeight="1" x14ac:dyDescent="0.25">
      <c r="A424" s="163"/>
      <c r="B424" s="186"/>
      <c r="C424" s="172"/>
      <c r="D424" s="172"/>
      <c r="E424" s="23" t="s">
        <v>8</v>
      </c>
      <c r="F424" s="1" t="s">
        <v>4</v>
      </c>
      <c r="G424" s="1" t="s">
        <v>5</v>
      </c>
      <c r="H424" s="1" t="s">
        <v>6</v>
      </c>
      <c r="I424" s="1" t="s">
        <v>7</v>
      </c>
      <c r="J424" s="1" t="s">
        <v>23</v>
      </c>
      <c r="K424" s="1" t="s">
        <v>8</v>
      </c>
      <c r="L424" s="1" t="s">
        <v>4</v>
      </c>
      <c r="M424" s="1" t="s">
        <v>5</v>
      </c>
      <c r="N424" s="1" t="s">
        <v>6</v>
      </c>
      <c r="O424" s="1" t="s">
        <v>7</v>
      </c>
      <c r="P424" s="24" t="s">
        <v>23</v>
      </c>
      <c r="Q424" s="172"/>
      <c r="R424" s="172"/>
      <c r="S424" s="172"/>
      <c r="T424" s="172"/>
      <c r="U424" s="172"/>
      <c r="V424" s="172"/>
      <c r="W424" s="172"/>
      <c r="X424" s="172"/>
      <c r="Y424" s="163"/>
      <c r="Z424" s="163"/>
    </row>
    <row r="425" spans="1:26" x14ac:dyDescent="0.25">
      <c r="A425" s="1">
        <v>1</v>
      </c>
      <c r="B425" s="45">
        <v>1</v>
      </c>
      <c r="C425" s="1">
        <v>2</v>
      </c>
      <c r="D425" s="1">
        <v>3</v>
      </c>
      <c r="E425" s="1">
        <v>4</v>
      </c>
      <c r="F425" s="1">
        <v>5</v>
      </c>
      <c r="G425" s="1">
        <v>6</v>
      </c>
      <c r="H425" s="1">
        <v>7</v>
      </c>
      <c r="I425" s="1">
        <v>8</v>
      </c>
      <c r="J425" s="1">
        <v>9</v>
      </c>
      <c r="K425" s="1">
        <v>10</v>
      </c>
      <c r="L425" s="1">
        <v>11</v>
      </c>
      <c r="M425" s="1">
        <v>12</v>
      </c>
      <c r="N425" s="1">
        <v>13</v>
      </c>
      <c r="O425" s="1">
        <v>14</v>
      </c>
      <c r="P425" s="1">
        <v>15</v>
      </c>
      <c r="Q425" s="1">
        <v>16</v>
      </c>
      <c r="R425" s="1">
        <v>17</v>
      </c>
      <c r="S425" s="1">
        <v>18</v>
      </c>
      <c r="T425" s="1">
        <v>19</v>
      </c>
      <c r="U425" s="23">
        <v>20</v>
      </c>
      <c r="V425" s="1">
        <v>21</v>
      </c>
      <c r="W425" s="1">
        <v>22</v>
      </c>
      <c r="X425" s="1">
        <v>22</v>
      </c>
      <c r="Y425" s="1">
        <v>22</v>
      </c>
      <c r="Z425" s="1">
        <v>25</v>
      </c>
    </row>
    <row r="426" spans="1:26" ht="37.5" customHeight="1" x14ac:dyDescent="0.25">
      <c r="A426" s="270" t="s">
        <v>313</v>
      </c>
      <c r="B426" s="271"/>
      <c r="C426" s="271"/>
      <c r="D426" s="271"/>
      <c r="E426" s="271"/>
      <c r="F426" s="271"/>
      <c r="G426" s="271"/>
      <c r="H426" s="271"/>
      <c r="I426" s="271"/>
      <c r="J426" s="271"/>
      <c r="K426" s="271"/>
      <c r="L426" s="271"/>
      <c r="M426" s="271"/>
      <c r="N426" s="271"/>
      <c r="O426" s="271"/>
      <c r="P426" s="271"/>
      <c r="Q426" s="271"/>
      <c r="R426" s="271"/>
      <c r="S426" s="271"/>
      <c r="T426" s="271"/>
      <c r="U426" s="271"/>
      <c r="V426" s="271"/>
      <c r="W426" s="100"/>
      <c r="X426" s="100"/>
      <c r="Y426" s="100"/>
      <c r="Z426" s="100"/>
    </row>
    <row r="427" spans="1:26" ht="92.25" customHeight="1" x14ac:dyDescent="0.25">
      <c r="A427" s="84">
        <v>1</v>
      </c>
      <c r="B427" s="88">
        <v>1</v>
      </c>
      <c r="C427" s="85" t="s">
        <v>157</v>
      </c>
      <c r="D427" s="85" t="s">
        <v>188</v>
      </c>
      <c r="E427" s="85">
        <v>25000</v>
      </c>
      <c r="F427" s="85">
        <v>0</v>
      </c>
      <c r="G427" s="85">
        <v>0</v>
      </c>
      <c r="H427" s="85">
        <v>0</v>
      </c>
      <c r="I427" s="85">
        <v>0</v>
      </c>
      <c r="J427" s="85">
        <v>0</v>
      </c>
      <c r="K427" s="85">
        <v>0</v>
      </c>
      <c r="L427" s="85">
        <v>0</v>
      </c>
      <c r="M427" s="85">
        <v>0</v>
      </c>
      <c r="N427" s="85">
        <v>0</v>
      </c>
      <c r="O427" s="85">
        <v>0</v>
      </c>
      <c r="P427" s="85">
        <v>0</v>
      </c>
      <c r="Q427" s="85">
        <v>700</v>
      </c>
      <c r="R427" s="85">
        <v>0</v>
      </c>
      <c r="S427" s="85" t="s">
        <v>379</v>
      </c>
      <c r="T427" s="85"/>
      <c r="U427" s="85" t="s">
        <v>378</v>
      </c>
      <c r="V427" s="85"/>
      <c r="W427" s="85"/>
      <c r="X427" s="85"/>
      <c r="Y427" s="85"/>
      <c r="Z427" s="85" t="s">
        <v>159</v>
      </c>
    </row>
    <row r="428" spans="1:26" ht="110.25" x14ac:dyDescent="0.25">
      <c r="A428" s="84">
        <v>2</v>
      </c>
      <c r="B428" s="88">
        <v>2</v>
      </c>
      <c r="C428" s="85" t="s">
        <v>189</v>
      </c>
      <c r="D428" s="85" t="s">
        <v>188</v>
      </c>
      <c r="E428" s="85">
        <v>185</v>
      </c>
      <c r="F428" s="85">
        <v>50</v>
      </c>
      <c r="G428" s="85">
        <v>135</v>
      </c>
      <c r="H428" s="85">
        <v>0</v>
      </c>
      <c r="I428" s="85">
        <v>0</v>
      </c>
      <c r="J428" s="85">
        <v>0</v>
      </c>
      <c r="K428" s="85">
        <v>0</v>
      </c>
      <c r="L428" s="85">
        <v>0</v>
      </c>
      <c r="M428" s="85">
        <v>0</v>
      </c>
      <c r="N428" s="85">
        <v>0</v>
      </c>
      <c r="O428" s="85">
        <v>0</v>
      </c>
      <c r="P428" s="85">
        <v>0</v>
      </c>
      <c r="Q428" s="85">
        <v>29</v>
      </c>
      <c r="R428" s="85">
        <v>0</v>
      </c>
      <c r="S428" s="85" t="s">
        <v>160</v>
      </c>
      <c r="T428" s="85"/>
      <c r="U428" s="85" t="s">
        <v>161</v>
      </c>
      <c r="V428" s="85"/>
      <c r="W428" s="85"/>
      <c r="X428" s="85"/>
      <c r="Y428" s="85"/>
      <c r="Z428" s="85" t="s">
        <v>159</v>
      </c>
    </row>
    <row r="429" spans="1:26" ht="159.75" customHeight="1" x14ac:dyDescent="0.25">
      <c r="A429" s="84">
        <v>3</v>
      </c>
      <c r="B429" s="88">
        <v>3</v>
      </c>
      <c r="C429" s="85" t="s">
        <v>179</v>
      </c>
      <c r="D429" s="85" t="s">
        <v>185</v>
      </c>
      <c r="E429" s="85">
        <v>16600</v>
      </c>
      <c r="F429" s="85">
        <v>0</v>
      </c>
      <c r="G429" s="85">
        <v>16600</v>
      </c>
      <c r="H429" s="85">
        <v>0</v>
      </c>
      <c r="I429" s="85">
        <v>0</v>
      </c>
      <c r="J429" s="85">
        <v>0</v>
      </c>
      <c r="K429" s="85">
        <v>0</v>
      </c>
      <c r="L429" s="85">
        <v>0</v>
      </c>
      <c r="M429" s="85">
        <v>0</v>
      </c>
      <c r="N429" s="85">
        <v>0</v>
      </c>
      <c r="O429" s="85">
        <v>0</v>
      </c>
      <c r="P429" s="85">
        <v>0</v>
      </c>
      <c r="Q429" s="85">
        <v>60</v>
      </c>
      <c r="R429" s="86">
        <v>0</v>
      </c>
      <c r="S429" s="85" t="s">
        <v>379</v>
      </c>
      <c r="T429" s="86"/>
      <c r="U429" s="85" t="s">
        <v>166</v>
      </c>
      <c r="V429" s="87"/>
      <c r="W429" s="86"/>
      <c r="X429" s="86"/>
      <c r="Y429" s="86"/>
      <c r="Z429" s="85" t="s">
        <v>164</v>
      </c>
    </row>
    <row r="430" spans="1:26" ht="31.5" x14ac:dyDescent="0.25">
      <c r="A430" s="84">
        <v>4</v>
      </c>
      <c r="B430" s="88">
        <v>4</v>
      </c>
      <c r="C430" s="85" t="s">
        <v>180</v>
      </c>
      <c r="D430" s="85" t="s">
        <v>188</v>
      </c>
      <c r="E430" s="85">
        <v>10000</v>
      </c>
      <c r="F430" s="85">
        <v>0</v>
      </c>
      <c r="G430" s="85">
        <v>10000</v>
      </c>
      <c r="H430" s="85">
        <v>0</v>
      </c>
      <c r="I430" s="85">
        <v>0</v>
      </c>
      <c r="J430" s="85">
        <v>0</v>
      </c>
      <c r="K430" s="85">
        <v>0</v>
      </c>
      <c r="L430" s="85">
        <v>0</v>
      </c>
      <c r="M430" s="85">
        <v>0</v>
      </c>
      <c r="N430" s="85">
        <v>0</v>
      </c>
      <c r="O430" s="85">
        <v>0</v>
      </c>
      <c r="P430" s="85">
        <v>0</v>
      </c>
      <c r="Q430" s="85">
        <v>226</v>
      </c>
      <c r="R430" s="85">
        <v>0</v>
      </c>
      <c r="S430" s="85" t="s">
        <v>167</v>
      </c>
      <c r="T430" s="85"/>
      <c r="U430" s="85" t="s">
        <v>168</v>
      </c>
      <c r="V430" s="85"/>
      <c r="W430" s="85"/>
      <c r="X430" s="85"/>
      <c r="Y430" s="85"/>
      <c r="Z430" s="85" t="s">
        <v>164</v>
      </c>
    </row>
    <row r="431" spans="1:26" ht="39.75" customHeight="1" x14ac:dyDescent="0.25">
      <c r="A431" s="84">
        <v>5</v>
      </c>
      <c r="B431" s="88">
        <v>5</v>
      </c>
      <c r="C431" s="85" t="s">
        <v>181</v>
      </c>
      <c r="D431" s="85" t="s">
        <v>185</v>
      </c>
      <c r="E431" s="85">
        <v>12000</v>
      </c>
      <c r="F431" s="85">
        <v>0</v>
      </c>
      <c r="G431" s="85">
        <v>12000</v>
      </c>
      <c r="H431" s="85">
        <v>0</v>
      </c>
      <c r="I431" s="85">
        <v>0</v>
      </c>
      <c r="J431" s="85">
        <v>0</v>
      </c>
      <c r="K431" s="85">
        <v>0</v>
      </c>
      <c r="L431" s="85">
        <v>0</v>
      </c>
      <c r="M431" s="85">
        <v>0</v>
      </c>
      <c r="N431" s="85">
        <v>0</v>
      </c>
      <c r="O431" s="85">
        <v>0</v>
      </c>
      <c r="P431" s="85">
        <v>0</v>
      </c>
      <c r="Q431" s="85">
        <v>120</v>
      </c>
      <c r="R431" s="85">
        <v>0</v>
      </c>
      <c r="S431" s="85" t="s">
        <v>169</v>
      </c>
      <c r="T431" s="85"/>
      <c r="U431" s="85" t="s">
        <v>170</v>
      </c>
      <c r="V431" s="85"/>
      <c r="W431" s="85"/>
      <c r="X431" s="85"/>
      <c r="Y431" s="85"/>
      <c r="Z431" s="85" t="s">
        <v>164</v>
      </c>
    </row>
    <row r="432" spans="1:26" ht="63" x14ac:dyDescent="0.25">
      <c r="A432" s="84">
        <v>6</v>
      </c>
      <c r="B432" s="88">
        <v>6</v>
      </c>
      <c r="C432" s="85" t="s">
        <v>202</v>
      </c>
      <c r="D432" s="85" t="s">
        <v>191</v>
      </c>
      <c r="E432" s="85">
        <v>10500</v>
      </c>
      <c r="F432" s="85">
        <v>0</v>
      </c>
      <c r="G432" s="85">
        <v>10.5</v>
      </c>
      <c r="H432" s="85">
        <v>0</v>
      </c>
      <c r="I432" s="85">
        <v>0</v>
      </c>
      <c r="J432" s="85">
        <v>0</v>
      </c>
      <c r="K432" s="85">
        <v>0</v>
      </c>
      <c r="L432" s="85">
        <v>0</v>
      </c>
      <c r="M432" s="85">
        <v>0</v>
      </c>
      <c r="N432" s="85">
        <v>0</v>
      </c>
      <c r="O432" s="85">
        <v>0</v>
      </c>
      <c r="P432" s="85">
        <v>0</v>
      </c>
      <c r="Q432" s="85">
        <v>1</v>
      </c>
      <c r="R432" s="85">
        <v>0</v>
      </c>
      <c r="S432" s="85" t="s">
        <v>167</v>
      </c>
      <c r="T432" s="85"/>
      <c r="U432" s="85" t="s">
        <v>171</v>
      </c>
      <c r="V432" s="85"/>
      <c r="W432" s="85"/>
      <c r="X432" s="85"/>
      <c r="Y432" s="85"/>
      <c r="Z432" s="85" t="s">
        <v>164</v>
      </c>
    </row>
    <row r="433" spans="1:26" ht="47.25" x14ac:dyDescent="0.25">
      <c r="A433" s="84">
        <v>7</v>
      </c>
      <c r="B433" s="88">
        <v>7</v>
      </c>
      <c r="C433" s="85" t="s">
        <v>182</v>
      </c>
      <c r="D433" s="85" t="s">
        <v>195</v>
      </c>
      <c r="E433" s="85">
        <v>46000</v>
      </c>
      <c r="F433" s="85">
        <v>0</v>
      </c>
      <c r="G433" s="85">
        <v>46000</v>
      </c>
      <c r="H433" s="85">
        <v>0</v>
      </c>
      <c r="I433" s="85">
        <v>0</v>
      </c>
      <c r="J433" s="85">
        <v>0</v>
      </c>
      <c r="K433" s="85">
        <v>0</v>
      </c>
      <c r="L433" s="85">
        <v>0</v>
      </c>
      <c r="M433" s="85">
        <v>0</v>
      </c>
      <c r="N433" s="85">
        <v>0</v>
      </c>
      <c r="O433" s="85">
        <v>0</v>
      </c>
      <c r="P433" s="85">
        <v>0</v>
      </c>
      <c r="Q433" s="85">
        <v>120</v>
      </c>
      <c r="R433" s="85">
        <v>0</v>
      </c>
      <c r="S433" s="85" t="s">
        <v>165</v>
      </c>
      <c r="T433" s="85"/>
      <c r="U433" s="85" t="s">
        <v>172</v>
      </c>
      <c r="V433" s="85"/>
      <c r="W433" s="85"/>
      <c r="X433" s="85"/>
      <c r="Y433" s="85"/>
      <c r="Z433" s="85" t="s">
        <v>164</v>
      </c>
    </row>
    <row r="434" spans="1:26" ht="95.25" customHeight="1" x14ac:dyDescent="0.25">
      <c r="A434" s="84">
        <v>8</v>
      </c>
      <c r="B434" s="88">
        <v>8</v>
      </c>
      <c r="C434" s="85" t="s">
        <v>340</v>
      </c>
      <c r="D434" s="85" t="s">
        <v>196</v>
      </c>
      <c r="E434" s="85">
        <v>500</v>
      </c>
      <c r="F434" s="85">
        <v>500</v>
      </c>
      <c r="G434" s="85">
        <v>0</v>
      </c>
      <c r="H434" s="85">
        <v>0</v>
      </c>
      <c r="I434" s="85">
        <v>0</v>
      </c>
      <c r="J434" s="85">
        <v>0</v>
      </c>
      <c r="K434" s="85">
        <v>0</v>
      </c>
      <c r="L434" s="85">
        <v>0</v>
      </c>
      <c r="M434" s="85">
        <v>0</v>
      </c>
      <c r="N434" s="85">
        <v>0</v>
      </c>
      <c r="O434" s="85">
        <v>0</v>
      </c>
      <c r="P434" s="85">
        <v>0</v>
      </c>
      <c r="Q434" s="85">
        <v>30</v>
      </c>
      <c r="R434" s="85">
        <v>0</v>
      </c>
      <c r="S434" s="85" t="s">
        <v>165</v>
      </c>
      <c r="T434" s="85"/>
      <c r="U434" s="85" t="s">
        <v>174</v>
      </c>
      <c r="V434" s="85"/>
      <c r="W434" s="85"/>
      <c r="X434" s="85"/>
      <c r="Y434" s="85"/>
      <c r="Z434" s="85" t="s">
        <v>164</v>
      </c>
    </row>
    <row r="435" spans="1:26" ht="77.25" customHeight="1" x14ac:dyDescent="0.25">
      <c r="A435" s="84">
        <v>9</v>
      </c>
      <c r="B435" s="88">
        <v>9</v>
      </c>
      <c r="C435" s="85" t="s">
        <v>175</v>
      </c>
      <c r="D435" s="85" t="s">
        <v>196</v>
      </c>
      <c r="E435" s="85">
        <v>500</v>
      </c>
      <c r="F435" s="85">
        <v>500</v>
      </c>
      <c r="G435" s="85">
        <v>0</v>
      </c>
      <c r="H435" s="85">
        <v>0</v>
      </c>
      <c r="I435" s="85">
        <v>0</v>
      </c>
      <c r="J435" s="85">
        <v>0</v>
      </c>
      <c r="K435" s="85">
        <v>0</v>
      </c>
      <c r="L435" s="85">
        <v>0</v>
      </c>
      <c r="M435" s="85">
        <v>0</v>
      </c>
      <c r="N435" s="85">
        <v>0</v>
      </c>
      <c r="O435" s="85">
        <v>0</v>
      </c>
      <c r="P435" s="85">
        <v>0</v>
      </c>
      <c r="Q435" s="85">
        <v>30</v>
      </c>
      <c r="R435" s="85">
        <v>0</v>
      </c>
      <c r="S435" s="85" t="s">
        <v>165</v>
      </c>
      <c r="T435" s="85"/>
      <c r="U435" s="85" t="s">
        <v>174</v>
      </c>
      <c r="V435" s="85"/>
      <c r="W435" s="85"/>
      <c r="X435" s="85"/>
      <c r="Y435" s="85"/>
      <c r="Z435" s="85" t="s">
        <v>164</v>
      </c>
    </row>
    <row r="436" spans="1:26" ht="94.5" x14ac:dyDescent="0.25">
      <c r="A436" s="84">
        <v>10</v>
      </c>
      <c r="B436" s="88">
        <v>10</v>
      </c>
      <c r="C436" s="85" t="s">
        <v>199</v>
      </c>
      <c r="D436" s="85" t="s">
        <v>194</v>
      </c>
      <c r="E436" s="85">
        <v>500</v>
      </c>
      <c r="F436" s="85">
        <v>0</v>
      </c>
      <c r="G436" s="85">
        <v>0</v>
      </c>
      <c r="H436" s="85">
        <v>0</v>
      </c>
      <c r="I436" s="85">
        <v>0</v>
      </c>
      <c r="J436" s="85">
        <v>0</v>
      </c>
      <c r="K436" s="85">
        <v>0</v>
      </c>
      <c r="L436" s="85">
        <v>0</v>
      </c>
      <c r="M436" s="85">
        <v>0</v>
      </c>
      <c r="N436" s="85">
        <v>0</v>
      </c>
      <c r="O436" s="85">
        <v>0</v>
      </c>
      <c r="P436" s="85">
        <v>0</v>
      </c>
      <c r="Q436" s="85">
        <v>0</v>
      </c>
      <c r="R436" s="85">
        <v>120</v>
      </c>
      <c r="S436" s="85" t="s">
        <v>183</v>
      </c>
      <c r="T436" s="85"/>
      <c r="U436" s="85" t="s">
        <v>184</v>
      </c>
      <c r="V436" s="85"/>
      <c r="W436" s="85"/>
      <c r="X436" s="85"/>
      <c r="Y436" s="85"/>
      <c r="Z436" s="85" t="s">
        <v>293</v>
      </c>
    </row>
    <row r="437" spans="1:26" ht="72" customHeight="1" x14ac:dyDescent="0.25">
      <c r="A437" s="84">
        <v>11</v>
      </c>
      <c r="B437" s="101">
        <v>11</v>
      </c>
      <c r="C437" s="85" t="s">
        <v>198</v>
      </c>
      <c r="D437" s="85" t="s">
        <v>185</v>
      </c>
      <c r="E437" s="85">
        <v>100</v>
      </c>
      <c r="F437" s="85">
        <v>0</v>
      </c>
      <c r="G437" s="85">
        <v>0</v>
      </c>
      <c r="H437" s="85">
        <v>0</v>
      </c>
      <c r="I437" s="85">
        <v>0</v>
      </c>
      <c r="J437" s="85">
        <v>0</v>
      </c>
      <c r="K437" s="85">
        <v>0</v>
      </c>
      <c r="L437" s="85">
        <v>0</v>
      </c>
      <c r="M437" s="85">
        <v>0</v>
      </c>
      <c r="N437" s="85">
        <v>0</v>
      </c>
      <c r="O437" s="85">
        <v>0</v>
      </c>
      <c r="P437" s="85">
        <v>0</v>
      </c>
      <c r="Q437" s="85">
        <v>40</v>
      </c>
      <c r="R437" s="85">
        <v>0</v>
      </c>
      <c r="S437" s="85" t="s">
        <v>163</v>
      </c>
      <c r="T437" s="85"/>
      <c r="U437" s="85" t="s">
        <v>197</v>
      </c>
      <c r="V437" s="88"/>
      <c r="W437" s="85"/>
      <c r="X437" s="85"/>
      <c r="Y437" s="85"/>
      <c r="Z437" s="84" t="s">
        <v>293</v>
      </c>
    </row>
    <row r="438" spans="1:26" ht="63" x14ac:dyDescent="0.25">
      <c r="A438" s="84">
        <v>12</v>
      </c>
      <c r="B438" s="101">
        <v>12</v>
      </c>
      <c r="C438" s="52" t="s">
        <v>302</v>
      </c>
      <c r="D438" s="84" t="s">
        <v>192</v>
      </c>
      <c r="E438" s="84">
        <v>2000</v>
      </c>
      <c r="F438" s="84">
        <v>0</v>
      </c>
      <c r="G438" s="84">
        <v>0</v>
      </c>
      <c r="H438" s="84">
        <v>0</v>
      </c>
      <c r="I438" s="84">
        <v>0</v>
      </c>
      <c r="J438" s="84">
        <v>0</v>
      </c>
      <c r="K438" s="84">
        <v>0</v>
      </c>
      <c r="L438" s="84">
        <v>0</v>
      </c>
      <c r="M438" s="84">
        <v>0</v>
      </c>
      <c r="N438" s="84">
        <v>0</v>
      </c>
      <c r="O438" s="84">
        <v>0</v>
      </c>
      <c r="P438" s="84">
        <v>0</v>
      </c>
      <c r="Q438" s="84">
        <v>185</v>
      </c>
      <c r="R438" s="84">
        <v>0</v>
      </c>
      <c r="S438" s="84" t="s">
        <v>200</v>
      </c>
      <c r="T438" s="84"/>
      <c r="U438" s="52" t="s">
        <v>201</v>
      </c>
      <c r="V438" s="87"/>
      <c r="W438" s="86"/>
      <c r="X438" s="86"/>
      <c r="Y438" s="86"/>
      <c r="Z438" s="84" t="s">
        <v>293</v>
      </c>
    </row>
    <row r="439" spans="1:26" ht="157.5" x14ac:dyDescent="0.25">
      <c r="A439" s="84">
        <v>13</v>
      </c>
      <c r="B439" s="101">
        <v>13</v>
      </c>
      <c r="C439" s="52" t="s">
        <v>226</v>
      </c>
      <c r="D439" s="84" t="s">
        <v>191</v>
      </c>
      <c r="E439" s="84">
        <v>6</v>
      </c>
      <c r="F439" s="84">
        <v>0</v>
      </c>
      <c r="G439" s="84">
        <v>0</v>
      </c>
      <c r="H439" s="84">
        <v>0</v>
      </c>
      <c r="I439" s="84">
        <v>0</v>
      </c>
      <c r="J439" s="84">
        <v>0</v>
      </c>
      <c r="K439" s="84">
        <v>0</v>
      </c>
      <c r="L439" s="84">
        <v>0</v>
      </c>
      <c r="M439" s="84">
        <v>0</v>
      </c>
      <c r="N439" s="84">
        <v>0</v>
      </c>
      <c r="O439" s="84">
        <v>0</v>
      </c>
      <c r="P439" s="84">
        <v>0</v>
      </c>
      <c r="Q439" s="84">
        <v>1500</v>
      </c>
      <c r="R439" s="84">
        <v>0</v>
      </c>
      <c r="S439" s="84" t="s">
        <v>203</v>
      </c>
      <c r="T439" s="84"/>
      <c r="U439" s="52" t="s">
        <v>204</v>
      </c>
      <c r="V439" s="84"/>
      <c r="W439" s="84"/>
      <c r="X439" s="84"/>
      <c r="Y439" s="84"/>
      <c r="Z439" s="84" t="s">
        <v>293</v>
      </c>
    </row>
    <row r="440" spans="1:26" ht="47.25" x14ac:dyDescent="0.25">
      <c r="A440" s="84">
        <v>14</v>
      </c>
      <c r="B440" s="102">
        <v>14</v>
      </c>
      <c r="C440" s="52" t="s">
        <v>205</v>
      </c>
      <c r="D440" s="52" t="s">
        <v>191</v>
      </c>
      <c r="E440" s="89">
        <v>7200</v>
      </c>
      <c r="F440" s="52">
        <v>0</v>
      </c>
      <c r="G440" s="52">
        <v>7200</v>
      </c>
      <c r="H440" s="52">
        <v>0</v>
      </c>
      <c r="I440" s="52">
        <v>0</v>
      </c>
      <c r="J440" s="52">
        <v>0</v>
      </c>
      <c r="K440" s="52">
        <v>0</v>
      </c>
      <c r="L440" s="52">
        <v>0</v>
      </c>
      <c r="M440" s="52">
        <v>0</v>
      </c>
      <c r="N440" s="52">
        <v>0</v>
      </c>
      <c r="O440" s="52">
        <v>0</v>
      </c>
      <c r="P440" s="52">
        <v>0</v>
      </c>
      <c r="Q440" s="52">
        <v>200</v>
      </c>
      <c r="R440" s="52">
        <v>0</v>
      </c>
      <c r="S440" s="52" t="s">
        <v>206</v>
      </c>
      <c r="T440" s="52"/>
      <c r="U440" s="52" t="s">
        <v>207</v>
      </c>
      <c r="V440" s="52"/>
      <c r="W440" s="52"/>
      <c r="X440" s="52"/>
      <c r="Y440" s="52"/>
      <c r="Z440" s="52" t="s">
        <v>293</v>
      </c>
    </row>
    <row r="441" spans="1:26" ht="47.25" x14ac:dyDescent="0.25">
      <c r="A441" s="84">
        <v>15</v>
      </c>
      <c r="B441" s="102">
        <v>15</v>
      </c>
      <c r="C441" s="52" t="s">
        <v>208</v>
      </c>
      <c r="D441" s="52" t="s">
        <v>191</v>
      </c>
      <c r="E441" s="89">
        <v>12500</v>
      </c>
      <c r="F441" s="52">
        <v>0</v>
      </c>
      <c r="G441" s="52">
        <v>12500</v>
      </c>
      <c r="H441" s="52">
        <v>0</v>
      </c>
      <c r="I441" s="52">
        <v>0</v>
      </c>
      <c r="J441" s="52">
        <v>0</v>
      </c>
      <c r="K441" s="52">
        <v>0</v>
      </c>
      <c r="L441" s="52">
        <v>0</v>
      </c>
      <c r="M441" s="52">
        <v>0</v>
      </c>
      <c r="N441" s="52">
        <v>0</v>
      </c>
      <c r="O441" s="52">
        <v>0</v>
      </c>
      <c r="P441" s="52">
        <v>0</v>
      </c>
      <c r="Q441" s="52">
        <v>350</v>
      </c>
      <c r="R441" s="52">
        <v>0</v>
      </c>
      <c r="S441" s="52" t="s">
        <v>206</v>
      </c>
      <c r="T441" s="52"/>
      <c r="U441" s="52" t="s">
        <v>209</v>
      </c>
      <c r="V441" s="52"/>
      <c r="W441" s="52"/>
      <c r="X441" s="52"/>
      <c r="Y441" s="52"/>
      <c r="Z441" s="52" t="s">
        <v>293</v>
      </c>
    </row>
    <row r="442" spans="1:26" ht="47.25" x14ac:dyDescent="0.25">
      <c r="A442" s="84">
        <v>16</v>
      </c>
      <c r="B442" s="102">
        <v>16</v>
      </c>
      <c r="C442" s="52" t="s">
        <v>210</v>
      </c>
      <c r="D442" s="52" t="s">
        <v>191</v>
      </c>
      <c r="E442" s="89">
        <v>6300</v>
      </c>
      <c r="F442" s="52">
        <v>0</v>
      </c>
      <c r="G442" s="52">
        <v>6300</v>
      </c>
      <c r="H442" s="52">
        <v>0</v>
      </c>
      <c r="I442" s="52">
        <v>0</v>
      </c>
      <c r="J442" s="52">
        <v>0</v>
      </c>
      <c r="K442" s="52">
        <v>0</v>
      </c>
      <c r="L442" s="52">
        <v>0</v>
      </c>
      <c r="M442" s="52">
        <v>0</v>
      </c>
      <c r="N442" s="52">
        <v>0</v>
      </c>
      <c r="O442" s="52">
        <v>0</v>
      </c>
      <c r="P442" s="52">
        <v>0</v>
      </c>
      <c r="Q442" s="52">
        <v>150</v>
      </c>
      <c r="R442" s="52">
        <v>0</v>
      </c>
      <c r="S442" s="52" t="s">
        <v>206</v>
      </c>
      <c r="T442" s="52"/>
      <c r="U442" s="52" t="s">
        <v>211</v>
      </c>
      <c r="V442" s="52"/>
      <c r="W442" s="52"/>
      <c r="X442" s="52"/>
      <c r="Y442" s="52"/>
      <c r="Z442" s="52" t="s">
        <v>237</v>
      </c>
    </row>
    <row r="443" spans="1:26" ht="47.25" x14ac:dyDescent="0.25">
      <c r="A443" s="84">
        <v>17</v>
      </c>
      <c r="B443" s="102">
        <v>17</v>
      </c>
      <c r="C443" s="52" t="s">
        <v>214</v>
      </c>
      <c r="D443" s="52" t="s">
        <v>191</v>
      </c>
      <c r="E443" s="89">
        <v>7600</v>
      </c>
      <c r="F443" s="52">
        <v>0</v>
      </c>
      <c r="G443" s="52">
        <v>7600</v>
      </c>
      <c r="H443" s="52">
        <v>0</v>
      </c>
      <c r="I443" s="52">
        <v>0</v>
      </c>
      <c r="J443" s="52">
        <v>0</v>
      </c>
      <c r="K443" s="52">
        <v>0</v>
      </c>
      <c r="L443" s="52">
        <v>0</v>
      </c>
      <c r="M443" s="52">
        <v>0</v>
      </c>
      <c r="N443" s="52">
        <v>0</v>
      </c>
      <c r="O443" s="52">
        <v>0</v>
      </c>
      <c r="P443" s="52">
        <v>0</v>
      </c>
      <c r="Q443" s="52">
        <v>300</v>
      </c>
      <c r="R443" s="52">
        <v>0</v>
      </c>
      <c r="S443" s="52" t="s">
        <v>212</v>
      </c>
      <c r="T443" s="52"/>
      <c r="U443" s="52" t="s">
        <v>213</v>
      </c>
      <c r="V443" s="52"/>
      <c r="W443" s="52"/>
      <c r="X443" s="52"/>
      <c r="Y443" s="52"/>
      <c r="Z443" s="52" t="s">
        <v>237</v>
      </c>
    </row>
    <row r="444" spans="1:26" ht="47.25" x14ac:dyDescent="0.25">
      <c r="A444" s="84">
        <v>18</v>
      </c>
      <c r="B444" s="102">
        <v>18</v>
      </c>
      <c r="C444" s="52" t="s">
        <v>216</v>
      </c>
      <c r="D444" s="52" t="s">
        <v>191</v>
      </c>
      <c r="E444" s="89">
        <v>13898</v>
      </c>
      <c r="F444" s="52">
        <v>0</v>
      </c>
      <c r="G444" s="52">
        <v>13898</v>
      </c>
      <c r="H444" s="52">
        <v>0</v>
      </c>
      <c r="I444" s="52">
        <v>0</v>
      </c>
      <c r="J444" s="52">
        <v>0</v>
      </c>
      <c r="K444" s="52">
        <v>0</v>
      </c>
      <c r="L444" s="52">
        <v>0</v>
      </c>
      <c r="M444" s="52">
        <v>0</v>
      </c>
      <c r="N444" s="52">
        <v>0</v>
      </c>
      <c r="O444" s="52">
        <v>0</v>
      </c>
      <c r="P444" s="52">
        <v>0</v>
      </c>
      <c r="Q444" s="52">
        <v>350</v>
      </c>
      <c r="R444" s="52">
        <v>0</v>
      </c>
      <c r="S444" s="52" t="s">
        <v>215</v>
      </c>
      <c r="T444" s="52"/>
      <c r="U444" s="52" t="s">
        <v>217</v>
      </c>
      <c r="V444" s="52"/>
      <c r="W444" s="52"/>
      <c r="X444" s="52"/>
      <c r="Y444" s="52"/>
      <c r="Z444" s="52" t="s">
        <v>237</v>
      </c>
    </row>
    <row r="445" spans="1:26" ht="63" x14ac:dyDescent="0.25">
      <c r="A445" s="84">
        <v>19</v>
      </c>
      <c r="B445" s="102">
        <v>19</v>
      </c>
      <c r="C445" s="52" t="s">
        <v>218</v>
      </c>
      <c r="D445" s="52" t="s">
        <v>191</v>
      </c>
      <c r="E445" s="89">
        <v>12350</v>
      </c>
      <c r="F445" s="52">
        <v>0</v>
      </c>
      <c r="G445" s="52">
        <v>12350</v>
      </c>
      <c r="H445" s="52">
        <v>0</v>
      </c>
      <c r="I445" s="52">
        <v>0</v>
      </c>
      <c r="J445" s="52">
        <v>0</v>
      </c>
      <c r="K445" s="52">
        <v>0</v>
      </c>
      <c r="L445" s="52">
        <v>0</v>
      </c>
      <c r="M445" s="52">
        <v>0</v>
      </c>
      <c r="N445" s="52">
        <v>0</v>
      </c>
      <c r="O445" s="52">
        <v>0</v>
      </c>
      <c r="P445" s="52">
        <v>0</v>
      </c>
      <c r="Q445" s="52">
        <v>350</v>
      </c>
      <c r="R445" s="52">
        <v>0</v>
      </c>
      <c r="S445" s="52" t="s">
        <v>212</v>
      </c>
      <c r="T445" s="52"/>
      <c r="U445" s="52" t="s">
        <v>219</v>
      </c>
      <c r="V445" s="52"/>
      <c r="W445" s="52"/>
      <c r="X445" s="52"/>
      <c r="Y445" s="52"/>
      <c r="Z445" s="52" t="s">
        <v>237</v>
      </c>
    </row>
    <row r="446" spans="1:26" ht="47.25" x14ac:dyDescent="0.25">
      <c r="A446" s="84">
        <v>20</v>
      </c>
      <c r="B446" s="102">
        <v>20</v>
      </c>
      <c r="C446" s="52" t="s">
        <v>220</v>
      </c>
      <c r="D446" s="52" t="s">
        <v>191</v>
      </c>
      <c r="E446" s="89">
        <v>6200</v>
      </c>
      <c r="F446" s="52">
        <v>0</v>
      </c>
      <c r="G446" s="89">
        <v>6200</v>
      </c>
      <c r="H446" s="52">
        <v>0</v>
      </c>
      <c r="I446" s="52">
        <v>0</v>
      </c>
      <c r="J446" s="52">
        <v>0</v>
      </c>
      <c r="K446" s="52">
        <v>0</v>
      </c>
      <c r="L446" s="52">
        <v>0</v>
      </c>
      <c r="M446" s="52">
        <v>0</v>
      </c>
      <c r="N446" s="52">
        <v>0</v>
      </c>
      <c r="O446" s="52">
        <v>0</v>
      </c>
      <c r="P446" s="52">
        <v>0</v>
      </c>
      <c r="Q446" s="52">
        <v>300</v>
      </c>
      <c r="R446" s="52">
        <v>0</v>
      </c>
      <c r="S446" s="52" t="s">
        <v>206</v>
      </c>
      <c r="T446" s="52"/>
      <c r="U446" s="52" t="s">
        <v>221</v>
      </c>
      <c r="V446" s="52"/>
      <c r="W446" s="52"/>
      <c r="X446" s="52"/>
      <c r="Y446" s="52"/>
      <c r="Z446" s="52" t="s">
        <v>237</v>
      </c>
    </row>
    <row r="447" spans="1:26" ht="47.25" x14ac:dyDescent="0.25">
      <c r="A447" s="84">
        <v>21</v>
      </c>
      <c r="B447" s="102">
        <v>21</v>
      </c>
      <c r="C447" s="52" t="s">
        <v>222</v>
      </c>
      <c r="D447" s="52" t="s">
        <v>191</v>
      </c>
      <c r="E447" s="89">
        <v>7200</v>
      </c>
      <c r="F447" s="52">
        <v>0</v>
      </c>
      <c r="G447" s="89">
        <v>7200</v>
      </c>
      <c r="H447" s="52">
        <v>0</v>
      </c>
      <c r="I447" s="52">
        <v>0</v>
      </c>
      <c r="J447" s="52">
        <v>0</v>
      </c>
      <c r="K447" s="52">
        <v>0</v>
      </c>
      <c r="L447" s="52">
        <v>0</v>
      </c>
      <c r="M447" s="52">
        <v>0</v>
      </c>
      <c r="N447" s="52">
        <v>0</v>
      </c>
      <c r="O447" s="52">
        <v>0</v>
      </c>
      <c r="P447" s="52">
        <v>0</v>
      </c>
      <c r="Q447" s="52">
        <v>300</v>
      </c>
      <c r="R447" s="52">
        <v>0</v>
      </c>
      <c r="S447" s="52" t="s">
        <v>206</v>
      </c>
      <c r="T447" s="52"/>
      <c r="U447" s="52" t="s">
        <v>223</v>
      </c>
      <c r="V447" s="52"/>
      <c r="W447" s="52"/>
      <c r="X447" s="52"/>
      <c r="Y447" s="52"/>
      <c r="Z447" s="52" t="s">
        <v>237</v>
      </c>
    </row>
    <row r="448" spans="1:26" ht="47.25" x14ac:dyDescent="0.25">
      <c r="A448" s="84">
        <v>22</v>
      </c>
      <c r="B448" s="102">
        <v>22</v>
      </c>
      <c r="C448" s="52" t="s">
        <v>224</v>
      </c>
      <c r="D448" s="52" t="s">
        <v>191</v>
      </c>
      <c r="E448" s="89">
        <v>12000</v>
      </c>
      <c r="F448" s="52">
        <v>0</v>
      </c>
      <c r="G448" s="89">
        <v>12000</v>
      </c>
      <c r="H448" s="52">
        <v>0</v>
      </c>
      <c r="I448" s="52">
        <v>0</v>
      </c>
      <c r="J448" s="52">
        <v>0</v>
      </c>
      <c r="K448" s="52">
        <v>0</v>
      </c>
      <c r="L448" s="52">
        <v>0</v>
      </c>
      <c r="M448" s="52">
        <v>0</v>
      </c>
      <c r="N448" s="52">
        <v>0</v>
      </c>
      <c r="O448" s="52">
        <v>0</v>
      </c>
      <c r="P448" s="52">
        <v>0</v>
      </c>
      <c r="Q448" s="52">
        <v>300</v>
      </c>
      <c r="R448" s="52">
        <v>0</v>
      </c>
      <c r="S448" s="52" t="s">
        <v>212</v>
      </c>
      <c r="T448" s="52"/>
      <c r="U448" s="52" t="s">
        <v>225</v>
      </c>
      <c r="V448" s="52"/>
      <c r="W448" s="52"/>
      <c r="X448" s="52"/>
      <c r="Y448" s="52"/>
      <c r="Z448" s="52" t="s">
        <v>237</v>
      </c>
    </row>
    <row r="449" spans="1:74" ht="126" x14ac:dyDescent="0.25">
      <c r="A449" s="84">
        <v>23</v>
      </c>
      <c r="B449" s="102">
        <v>23</v>
      </c>
      <c r="C449" s="52" t="s">
        <v>227</v>
      </c>
      <c r="D449" s="52" t="s">
        <v>185</v>
      </c>
      <c r="E449" s="52">
        <v>350</v>
      </c>
      <c r="F449" s="52">
        <v>17.5</v>
      </c>
      <c r="G449" s="52">
        <v>332.5</v>
      </c>
      <c r="H449" s="52">
        <v>0</v>
      </c>
      <c r="I449" s="52">
        <v>0</v>
      </c>
      <c r="J449" s="52">
        <v>0</v>
      </c>
      <c r="K449" s="52">
        <v>0</v>
      </c>
      <c r="L449" s="52">
        <v>0</v>
      </c>
      <c r="M449" s="52">
        <v>0</v>
      </c>
      <c r="N449" s="52">
        <v>0</v>
      </c>
      <c r="O449" s="52">
        <v>0</v>
      </c>
      <c r="P449" s="52">
        <v>0</v>
      </c>
      <c r="Q449" s="52">
        <v>38</v>
      </c>
      <c r="R449" s="52">
        <v>0</v>
      </c>
      <c r="S449" s="52" t="s">
        <v>228</v>
      </c>
      <c r="T449" s="52"/>
      <c r="U449" s="52" t="s">
        <v>229</v>
      </c>
      <c r="V449" s="52"/>
      <c r="W449" s="52"/>
      <c r="X449" s="52"/>
      <c r="Y449" s="52"/>
      <c r="Z449" s="52" t="s">
        <v>237</v>
      </c>
    </row>
    <row r="450" spans="1:74" ht="94.5" x14ac:dyDescent="0.25">
      <c r="A450" s="84">
        <v>24</v>
      </c>
      <c r="B450" s="102">
        <v>24</v>
      </c>
      <c r="C450" s="52" t="s">
        <v>252</v>
      </c>
      <c r="D450" s="52" t="s">
        <v>185</v>
      </c>
      <c r="E450" s="52">
        <v>70</v>
      </c>
      <c r="F450" s="52">
        <v>0</v>
      </c>
      <c r="G450" s="52">
        <v>0</v>
      </c>
      <c r="H450" s="52">
        <v>0</v>
      </c>
      <c r="I450" s="52">
        <v>0</v>
      </c>
      <c r="J450" s="52">
        <v>0</v>
      </c>
      <c r="K450" s="52">
        <v>0</v>
      </c>
      <c r="L450" s="52">
        <v>0</v>
      </c>
      <c r="M450" s="52">
        <v>0</v>
      </c>
      <c r="N450" s="52">
        <v>0</v>
      </c>
      <c r="O450" s="52">
        <v>0</v>
      </c>
      <c r="P450" s="52">
        <v>0</v>
      </c>
      <c r="Q450" s="52">
        <v>55</v>
      </c>
      <c r="R450" s="52">
        <v>0</v>
      </c>
      <c r="S450" s="52" t="s">
        <v>253</v>
      </c>
      <c r="T450" s="52"/>
      <c r="U450" s="52" t="s">
        <v>254</v>
      </c>
      <c r="V450" s="52"/>
      <c r="W450" s="52"/>
      <c r="X450" s="52"/>
      <c r="Y450" s="52"/>
      <c r="Z450" s="52" t="s">
        <v>255</v>
      </c>
    </row>
    <row r="451" spans="1:74" ht="78.75" x14ac:dyDescent="0.25">
      <c r="A451" s="84">
        <v>25</v>
      </c>
      <c r="B451" s="102">
        <v>25</v>
      </c>
      <c r="C451" s="52" t="s">
        <v>295</v>
      </c>
      <c r="D451" s="52" t="s">
        <v>185</v>
      </c>
      <c r="E451" s="52">
        <v>149</v>
      </c>
      <c r="F451" s="52">
        <v>60.9</v>
      </c>
      <c r="G451" s="52">
        <v>88.1</v>
      </c>
      <c r="H451" s="52">
        <v>0</v>
      </c>
      <c r="I451" s="52">
        <v>0</v>
      </c>
      <c r="J451" s="52">
        <v>0</v>
      </c>
      <c r="K451" s="52">
        <v>0</v>
      </c>
      <c r="L451" s="52">
        <v>0</v>
      </c>
      <c r="M451" s="52">
        <v>0</v>
      </c>
      <c r="N451" s="52">
        <v>0</v>
      </c>
      <c r="O451" s="52">
        <v>0</v>
      </c>
      <c r="P451" s="52">
        <v>0</v>
      </c>
      <c r="Q451" s="52">
        <v>40</v>
      </c>
      <c r="R451" s="52">
        <v>0</v>
      </c>
      <c r="S451" s="52" t="s">
        <v>296</v>
      </c>
      <c r="T451" s="52"/>
      <c r="U451" s="52" t="s">
        <v>297</v>
      </c>
      <c r="V451" s="52"/>
      <c r="W451" s="52"/>
      <c r="X451" s="52"/>
      <c r="Y451" s="52"/>
      <c r="Z451" s="52" t="s">
        <v>298</v>
      </c>
    </row>
    <row r="452" spans="1:74" s="41" customFormat="1" ht="110.25" x14ac:dyDescent="0.25">
      <c r="A452" s="84">
        <v>26</v>
      </c>
      <c r="B452" s="101">
        <v>26</v>
      </c>
      <c r="C452" s="52" t="s">
        <v>347</v>
      </c>
      <c r="D452" s="84" t="s">
        <v>192</v>
      </c>
      <c r="E452" s="90"/>
      <c r="F452" s="90"/>
      <c r="G452" s="90"/>
      <c r="H452" s="90">
        <v>0</v>
      </c>
      <c r="I452" s="90">
        <v>0</v>
      </c>
      <c r="J452" s="90">
        <v>0</v>
      </c>
      <c r="K452" s="90">
        <v>0</v>
      </c>
      <c r="L452" s="90">
        <v>0</v>
      </c>
      <c r="M452" s="90">
        <v>0</v>
      </c>
      <c r="N452" s="90">
        <v>0</v>
      </c>
      <c r="O452" s="90">
        <v>0</v>
      </c>
      <c r="P452" s="90">
        <v>0</v>
      </c>
      <c r="Q452" s="90">
        <v>100</v>
      </c>
      <c r="R452" s="90">
        <v>0</v>
      </c>
      <c r="S452" s="90"/>
      <c r="T452" s="90"/>
      <c r="U452" s="52" t="s">
        <v>309</v>
      </c>
      <c r="V452" s="91"/>
      <c r="W452" s="90"/>
      <c r="X452" s="90"/>
      <c r="Y452" s="84" t="s">
        <v>311</v>
      </c>
      <c r="Z452" s="84" t="s">
        <v>310</v>
      </c>
    </row>
    <row r="453" spans="1:74" s="51" customFormat="1" ht="47.25" x14ac:dyDescent="0.25">
      <c r="A453" s="84">
        <v>27</v>
      </c>
      <c r="B453" s="101">
        <v>27</v>
      </c>
      <c r="C453" s="52" t="s">
        <v>341</v>
      </c>
      <c r="D453" s="84" t="s">
        <v>185</v>
      </c>
      <c r="E453" s="84">
        <v>1400</v>
      </c>
      <c r="F453" s="84">
        <v>0</v>
      </c>
      <c r="G453" s="84">
        <v>0</v>
      </c>
      <c r="H453" s="84">
        <v>0</v>
      </c>
      <c r="I453" s="84">
        <v>0</v>
      </c>
      <c r="J453" s="84">
        <v>0</v>
      </c>
      <c r="K453" s="84">
        <v>0</v>
      </c>
      <c r="L453" s="84">
        <v>0</v>
      </c>
      <c r="M453" s="84">
        <v>0</v>
      </c>
      <c r="N453" s="84">
        <v>0</v>
      </c>
      <c r="O453" s="84">
        <v>0</v>
      </c>
      <c r="P453" s="84">
        <v>0</v>
      </c>
      <c r="Q453" s="84">
        <v>103</v>
      </c>
      <c r="R453" s="84">
        <v>0</v>
      </c>
      <c r="S453" s="84" t="s">
        <v>565</v>
      </c>
      <c r="T453" s="84"/>
      <c r="U453" s="52" t="s">
        <v>342</v>
      </c>
      <c r="V453" s="52"/>
      <c r="W453" s="84"/>
      <c r="X453" s="84"/>
      <c r="Y453" s="84"/>
      <c r="Z453" s="84" t="s">
        <v>343</v>
      </c>
    </row>
    <row r="454" spans="1:74" s="51" customFormat="1" ht="78.75" x14ac:dyDescent="0.25">
      <c r="A454" s="84">
        <v>28</v>
      </c>
      <c r="B454" s="101">
        <v>28</v>
      </c>
      <c r="C454" s="52" t="s">
        <v>344</v>
      </c>
      <c r="D454" s="84" t="s">
        <v>192</v>
      </c>
      <c r="E454" s="84">
        <v>57338</v>
      </c>
      <c r="F454" s="84">
        <v>52719</v>
      </c>
      <c r="G454" s="84">
        <v>0</v>
      </c>
      <c r="H454" s="84">
        <v>0</v>
      </c>
      <c r="I454" s="84">
        <v>0</v>
      </c>
      <c r="J454" s="84">
        <v>4619</v>
      </c>
      <c r="K454" s="84">
        <v>0</v>
      </c>
      <c r="L454" s="84">
        <v>0</v>
      </c>
      <c r="M454" s="84">
        <v>0</v>
      </c>
      <c r="N454" s="84">
        <v>0</v>
      </c>
      <c r="O454" s="84">
        <v>0</v>
      </c>
      <c r="P454" s="84">
        <v>0</v>
      </c>
      <c r="Q454" s="84">
        <v>4832</v>
      </c>
      <c r="R454" s="84">
        <v>0</v>
      </c>
      <c r="S454" s="84" t="s">
        <v>566</v>
      </c>
      <c r="T454" s="84"/>
      <c r="U454" s="52" t="s">
        <v>345</v>
      </c>
      <c r="V454" s="52"/>
      <c r="W454" s="84"/>
      <c r="X454" s="84"/>
      <c r="Y454" s="84"/>
      <c r="Z454" s="84" t="s">
        <v>343</v>
      </c>
    </row>
    <row r="455" spans="1:74" s="49" customFormat="1" ht="63" x14ac:dyDescent="0.25">
      <c r="A455" s="84">
        <v>29</v>
      </c>
      <c r="B455" s="103">
        <v>29</v>
      </c>
      <c r="C455" s="94" t="s">
        <v>354</v>
      </c>
      <c r="D455" s="92" t="s">
        <v>192</v>
      </c>
      <c r="E455" s="93">
        <v>16755</v>
      </c>
      <c r="F455" s="93">
        <v>16755</v>
      </c>
      <c r="G455" s="93">
        <v>0</v>
      </c>
      <c r="H455" s="93">
        <v>0</v>
      </c>
      <c r="I455" s="93">
        <v>0</v>
      </c>
      <c r="J455" s="93">
        <v>0</v>
      </c>
      <c r="K455" s="93">
        <v>0</v>
      </c>
      <c r="L455" s="93">
        <v>0</v>
      </c>
      <c r="M455" s="93">
        <v>0</v>
      </c>
      <c r="N455" s="93">
        <v>0</v>
      </c>
      <c r="O455" s="93">
        <v>0</v>
      </c>
      <c r="P455" s="93">
        <v>0</v>
      </c>
      <c r="Q455" s="93">
        <v>0</v>
      </c>
      <c r="R455" s="93">
        <v>0</v>
      </c>
      <c r="S455" s="93" t="s">
        <v>567</v>
      </c>
      <c r="T455" s="93"/>
      <c r="U455" s="94" t="s">
        <v>351</v>
      </c>
      <c r="V455" s="95"/>
      <c r="W455" s="96"/>
      <c r="X455" s="96"/>
      <c r="Y455" s="96"/>
      <c r="Z455" s="97" t="s">
        <v>346</v>
      </c>
      <c r="AA455" s="62"/>
      <c r="AB455" s="62"/>
      <c r="AC455" s="62"/>
      <c r="AD455" s="62"/>
      <c r="AE455" s="62"/>
      <c r="AF455" s="62"/>
      <c r="AG455" s="62"/>
      <c r="AH455" s="62"/>
      <c r="AI455" s="62"/>
      <c r="AJ455" s="62"/>
      <c r="AK455" s="62"/>
      <c r="AL455" s="62"/>
      <c r="AM455" s="62"/>
      <c r="AN455" s="62"/>
      <c r="AO455" s="62"/>
      <c r="AP455" s="62"/>
      <c r="AQ455" s="62"/>
      <c r="AR455" s="62"/>
      <c r="AS455" s="62"/>
      <c r="AT455" s="62"/>
      <c r="AU455" s="62"/>
      <c r="AV455" s="62"/>
      <c r="AW455" s="62"/>
      <c r="AX455" s="62"/>
      <c r="AY455" s="62"/>
      <c r="AZ455" s="62"/>
      <c r="BA455" s="62"/>
      <c r="BB455" s="62"/>
      <c r="BC455" s="62"/>
      <c r="BD455" s="62"/>
      <c r="BE455" s="62"/>
      <c r="BF455" s="62"/>
      <c r="BG455" s="62"/>
      <c r="BH455" s="62"/>
      <c r="BI455" s="62"/>
      <c r="BJ455" s="62"/>
      <c r="BK455" s="62"/>
      <c r="BL455" s="62"/>
      <c r="BM455" s="62"/>
      <c r="BN455" s="62"/>
      <c r="BO455" s="62"/>
      <c r="BP455" s="62"/>
      <c r="BQ455" s="62"/>
      <c r="BR455" s="62"/>
      <c r="BS455" s="62"/>
      <c r="BT455" s="62"/>
      <c r="BU455" s="62"/>
      <c r="BV455" s="62"/>
    </row>
    <row r="456" spans="1:74" s="47" customFormat="1" ht="65.25" customHeight="1" x14ac:dyDescent="0.25">
      <c r="A456" s="84">
        <v>30</v>
      </c>
      <c r="B456" s="101">
        <v>30</v>
      </c>
      <c r="C456" s="52" t="s">
        <v>353</v>
      </c>
      <c r="D456" s="84" t="s">
        <v>192</v>
      </c>
      <c r="E456" s="84">
        <v>5610</v>
      </c>
      <c r="F456" s="84">
        <v>5610</v>
      </c>
      <c r="G456" s="84">
        <v>0</v>
      </c>
      <c r="H456" s="84">
        <v>0</v>
      </c>
      <c r="I456" s="84">
        <v>0</v>
      </c>
      <c r="J456" s="84">
        <v>0</v>
      </c>
      <c r="K456" s="84">
        <v>0</v>
      </c>
      <c r="L456" s="84">
        <v>0</v>
      </c>
      <c r="M456" s="84">
        <v>0</v>
      </c>
      <c r="N456" s="84">
        <v>0</v>
      </c>
      <c r="O456" s="84">
        <v>0</v>
      </c>
      <c r="P456" s="84">
        <v>0</v>
      </c>
      <c r="Q456" s="84">
        <v>0</v>
      </c>
      <c r="R456" s="84">
        <v>0</v>
      </c>
      <c r="S456" s="84" t="s">
        <v>568</v>
      </c>
      <c r="T456" s="84"/>
      <c r="U456" s="52" t="s">
        <v>352</v>
      </c>
      <c r="V456" s="52"/>
      <c r="W456" s="84"/>
      <c r="X456" s="84"/>
      <c r="Y456" s="84"/>
      <c r="Z456" s="84" t="s">
        <v>343</v>
      </c>
      <c r="AA456" s="50"/>
      <c r="AB456" s="50"/>
      <c r="AC456" s="50"/>
      <c r="AD456" s="50"/>
      <c r="AE456" s="50"/>
      <c r="AF456" s="50"/>
      <c r="AG456" s="50"/>
      <c r="AH456" s="50"/>
      <c r="AI456" s="50"/>
      <c r="AJ456" s="50"/>
      <c r="AK456" s="50"/>
      <c r="AL456" s="50"/>
      <c r="AM456" s="50"/>
      <c r="AN456" s="50"/>
      <c r="AO456" s="50"/>
      <c r="AP456" s="50"/>
      <c r="AQ456" s="50"/>
      <c r="AR456" s="50"/>
      <c r="AS456" s="50"/>
      <c r="AT456" s="50"/>
      <c r="AU456" s="50"/>
      <c r="AV456" s="50"/>
      <c r="AW456" s="50"/>
      <c r="AX456" s="50"/>
      <c r="AY456" s="50"/>
      <c r="AZ456" s="50"/>
      <c r="BA456" s="50"/>
      <c r="BB456" s="50"/>
      <c r="BC456" s="50"/>
      <c r="BD456" s="50"/>
      <c r="BE456" s="50"/>
      <c r="BF456" s="50"/>
      <c r="BG456" s="50"/>
      <c r="BH456" s="50"/>
      <c r="BI456" s="50"/>
      <c r="BJ456" s="50"/>
      <c r="BK456" s="50"/>
      <c r="BL456" s="50"/>
      <c r="BM456" s="50"/>
      <c r="BN456" s="50"/>
      <c r="BO456" s="50"/>
      <c r="BP456" s="50"/>
      <c r="BQ456" s="50"/>
      <c r="BR456" s="50"/>
      <c r="BS456" s="50"/>
      <c r="BT456" s="50"/>
      <c r="BU456" s="50"/>
      <c r="BV456" s="50"/>
    </row>
    <row r="457" spans="1:74" s="50" customFormat="1" ht="116.25" customHeight="1" x14ac:dyDescent="0.25">
      <c r="A457" s="84">
        <v>31</v>
      </c>
      <c r="B457" s="101">
        <v>31</v>
      </c>
      <c r="C457" s="52" t="s">
        <v>357</v>
      </c>
      <c r="D457" s="84" t="s">
        <v>185</v>
      </c>
      <c r="E457" s="84">
        <v>450</v>
      </c>
      <c r="F457" s="84">
        <v>200</v>
      </c>
      <c r="G457" s="84">
        <v>250</v>
      </c>
      <c r="H457" s="84">
        <v>0</v>
      </c>
      <c r="I457" s="84">
        <v>0</v>
      </c>
      <c r="J457" s="84">
        <v>0</v>
      </c>
      <c r="K457" s="84">
        <v>0</v>
      </c>
      <c r="L457" s="84">
        <v>0</v>
      </c>
      <c r="M457" s="84">
        <v>0</v>
      </c>
      <c r="N457" s="84">
        <v>0</v>
      </c>
      <c r="O457" s="84">
        <v>0</v>
      </c>
      <c r="P457" s="84">
        <v>0</v>
      </c>
      <c r="Q457" s="84">
        <v>80</v>
      </c>
      <c r="R457" s="84">
        <v>0</v>
      </c>
      <c r="S457" s="84" t="s">
        <v>253</v>
      </c>
      <c r="T457" s="84"/>
      <c r="U457" s="52" t="s">
        <v>355</v>
      </c>
      <c r="V457" s="52"/>
      <c r="W457" s="84"/>
      <c r="X457" s="84"/>
      <c r="Y457" s="84"/>
      <c r="Z457" s="84" t="s">
        <v>356</v>
      </c>
    </row>
    <row r="458" spans="1:74" s="50" customFormat="1" ht="100.5" customHeight="1" x14ac:dyDescent="0.25">
      <c r="A458" s="84">
        <v>32</v>
      </c>
      <c r="B458" s="101">
        <v>32</v>
      </c>
      <c r="C458" s="52" t="s">
        <v>411</v>
      </c>
      <c r="D458" s="84" t="s">
        <v>185</v>
      </c>
      <c r="E458" s="84">
        <v>500</v>
      </c>
      <c r="F458" s="84">
        <v>0</v>
      </c>
      <c r="G458" s="84">
        <v>500</v>
      </c>
      <c r="H458" s="84">
        <v>0</v>
      </c>
      <c r="I458" s="84">
        <v>0</v>
      </c>
      <c r="J458" s="84">
        <v>0</v>
      </c>
      <c r="K458" s="84">
        <v>0</v>
      </c>
      <c r="L458" s="84">
        <v>0</v>
      </c>
      <c r="M458" s="84">
        <v>0</v>
      </c>
      <c r="N458" s="84">
        <v>0</v>
      </c>
      <c r="O458" s="84">
        <v>0</v>
      </c>
      <c r="P458" s="84">
        <v>0</v>
      </c>
      <c r="Q458" s="84">
        <v>150</v>
      </c>
      <c r="R458" s="84">
        <v>0</v>
      </c>
      <c r="S458" s="84" t="s">
        <v>183</v>
      </c>
      <c r="T458" s="84"/>
      <c r="U458" s="52" t="s">
        <v>342</v>
      </c>
      <c r="V458" s="52"/>
      <c r="W458" s="84"/>
      <c r="X458" s="84"/>
      <c r="Y458" s="84"/>
      <c r="Z458" s="84" t="s">
        <v>366</v>
      </c>
    </row>
    <row r="459" spans="1:74" s="51" customFormat="1" ht="78.75" customHeight="1" x14ac:dyDescent="0.25">
      <c r="A459" s="84">
        <v>33</v>
      </c>
      <c r="B459" s="101">
        <v>33</v>
      </c>
      <c r="C459" s="52" t="s">
        <v>368</v>
      </c>
      <c r="D459" s="84" t="s">
        <v>192</v>
      </c>
      <c r="E459" s="84">
        <v>3000</v>
      </c>
      <c r="F459" s="84">
        <v>0</v>
      </c>
      <c r="G459" s="84">
        <v>0</v>
      </c>
      <c r="H459" s="84">
        <v>0</v>
      </c>
      <c r="I459" s="84">
        <v>0</v>
      </c>
      <c r="J459" s="84">
        <v>0</v>
      </c>
      <c r="K459" s="84">
        <v>0</v>
      </c>
      <c r="L459" s="84">
        <v>0</v>
      </c>
      <c r="M459" s="84">
        <v>0</v>
      </c>
      <c r="N459" s="84">
        <v>0</v>
      </c>
      <c r="O459" s="84">
        <v>0</v>
      </c>
      <c r="P459" s="84">
        <v>0</v>
      </c>
      <c r="Q459" s="84">
        <v>250</v>
      </c>
      <c r="R459" s="84">
        <v>0</v>
      </c>
      <c r="S459" s="84" t="s">
        <v>569</v>
      </c>
      <c r="T459" s="84"/>
      <c r="U459" s="52" t="s">
        <v>367</v>
      </c>
      <c r="V459" s="52"/>
      <c r="W459" s="84"/>
      <c r="X459" s="84"/>
      <c r="Y459" s="84"/>
      <c r="Z459" s="84" t="s">
        <v>377</v>
      </c>
    </row>
    <row r="460" spans="1:74" s="51" customFormat="1" ht="94.5" x14ac:dyDescent="0.25">
      <c r="A460" s="84">
        <v>34</v>
      </c>
      <c r="B460" s="101">
        <v>34</v>
      </c>
      <c r="C460" s="52" t="s">
        <v>415</v>
      </c>
      <c r="D460" s="84" t="s">
        <v>185</v>
      </c>
      <c r="E460" s="84">
        <v>500</v>
      </c>
      <c r="F460" s="84">
        <v>0</v>
      </c>
      <c r="G460" s="84">
        <v>0</v>
      </c>
      <c r="H460" s="84">
        <v>0</v>
      </c>
      <c r="I460" s="84">
        <v>0</v>
      </c>
      <c r="J460" s="84">
        <v>0</v>
      </c>
      <c r="K460" s="84">
        <v>0</v>
      </c>
      <c r="L460" s="84">
        <v>0</v>
      </c>
      <c r="M460" s="84">
        <v>0</v>
      </c>
      <c r="N460" s="84">
        <v>0</v>
      </c>
      <c r="O460" s="84">
        <v>0</v>
      </c>
      <c r="P460" s="84">
        <v>0</v>
      </c>
      <c r="Q460" s="84">
        <v>150</v>
      </c>
      <c r="R460" s="84">
        <v>0</v>
      </c>
      <c r="S460" s="84" t="s">
        <v>183</v>
      </c>
      <c r="T460" s="84"/>
      <c r="U460" s="52" t="s">
        <v>412</v>
      </c>
      <c r="V460" s="52"/>
      <c r="W460" s="84"/>
      <c r="X460" s="84"/>
      <c r="Y460" s="84"/>
      <c r="Z460" s="84" t="s">
        <v>413</v>
      </c>
    </row>
    <row r="461" spans="1:74" s="80" customFormat="1" ht="63.75" customHeight="1" x14ac:dyDescent="0.25">
      <c r="A461" s="98">
        <v>35</v>
      </c>
      <c r="B461" s="104">
        <v>35</v>
      </c>
      <c r="C461" s="85" t="s">
        <v>427</v>
      </c>
      <c r="D461" s="98" t="s">
        <v>185</v>
      </c>
      <c r="E461" s="98">
        <v>30</v>
      </c>
      <c r="F461" s="98">
        <v>0</v>
      </c>
      <c r="G461" s="98">
        <v>0</v>
      </c>
      <c r="H461" s="98">
        <v>0</v>
      </c>
      <c r="I461" s="98">
        <v>0</v>
      </c>
      <c r="J461" s="98">
        <v>0</v>
      </c>
      <c r="K461" s="98">
        <v>0</v>
      </c>
      <c r="L461" s="98">
        <v>0</v>
      </c>
      <c r="M461" s="98">
        <v>0</v>
      </c>
      <c r="N461" s="98">
        <v>0</v>
      </c>
      <c r="O461" s="98">
        <v>0</v>
      </c>
      <c r="P461" s="98">
        <v>0</v>
      </c>
      <c r="Q461" s="98">
        <v>9</v>
      </c>
      <c r="R461" s="98">
        <v>0</v>
      </c>
      <c r="S461" s="98" t="s">
        <v>570</v>
      </c>
      <c r="T461" s="98"/>
      <c r="U461" s="85" t="s">
        <v>414</v>
      </c>
      <c r="V461" s="85"/>
      <c r="W461" s="98"/>
      <c r="X461" s="98"/>
      <c r="Y461" s="98"/>
      <c r="Z461" s="98" t="s">
        <v>426</v>
      </c>
    </row>
    <row r="462" spans="1:74" s="51" customFormat="1" ht="47.25" x14ac:dyDescent="0.25">
      <c r="A462" s="84">
        <v>36</v>
      </c>
      <c r="B462" s="101">
        <v>36</v>
      </c>
      <c r="C462" s="52" t="s">
        <v>419</v>
      </c>
      <c r="D462" s="84" t="s">
        <v>420</v>
      </c>
      <c r="E462" s="84">
        <v>70</v>
      </c>
      <c r="F462" s="84">
        <v>0</v>
      </c>
      <c r="G462" s="84">
        <v>0</v>
      </c>
      <c r="H462" s="84">
        <v>0</v>
      </c>
      <c r="I462" s="84">
        <v>0</v>
      </c>
      <c r="J462" s="84">
        <v>0</v>
      </c>
      <c r="K462" s="84">
        <v>0</v>
      </c>
      <c r="L462" s="84">
        <v>0</v>
      </c>
      <c r="M462" s="84">
        <v>0</v>
      </c>
      <c r="N462" s="84">
        <v>0</v>
      </c>
      <c r="O462" s="84">
        <v>0</v>
      </c>
      <c r="P462" s="84"/>
      <c r="Q462" s="84">
        <v>20</v>
      </c>
      <c r="R462" s="84"/>
      <c r="S462" s="84" t="s">
        <v>200</v>
      </c>
      <c r="T462" s="84"/>
      <c r="U462" s="52" t="s">
        <v>421</v>
      </c>
      <c r="V462" s="52"/>
      <c r="W462" s="84"/>
      <c r="X462" s="84"/>
      <c r="Y462" s="84"/>
      <c r="Z462" s="84" t="s">
        <v>425</v>
      </c>
    </row>
    <row r="463" spans="1:74" s="51" customFormat="1" ht="115.5" customHeight="1" x14ac:dyDescent="0.25">
      <c r="A463" s="84">
        <v>37</v>
      </c>
      <c r="B463" s="101">
        <v>37</v>
      </c>
      <c r="C463" s="52" t="s">
        <v>479</v>
      </c>
      <c r="D463" s="84" t="s">
        <v>192</v>
      </c>
      <c r="E463" s="84">
        <v>120</v>
      </c>
      <c r="F463" s="84">
        <v>120</v>
      </c>
      <c r="G463" s="84">
        <v>0</v>
      </c>
      <c r="H463" s="84">
        <v>0</v>
      </c>
      <c r="I463" s="84">
        <v>0</v>
      </c>
      <c r="J463" s="84">
        <v>0</v>
      </c>
      <c r="K463" s="84">
        <v>0</v>
      </c>
      <c r="L463" s="84">
        <v>0</v>
      </c>
      <c r="M463" s="84">
        <v>0</v>
      </c>
      <c r="N463" s="84">
        <v>0</v>
      </c>
      <c r="O463" s="84">
        <v>0</v>
      </c>
      <c r="P463" s="84">
        <v>0</v>
      </c>
      <c r="Q463" s="84">
        <v>45</v>
      </c>
      <c r="R463" s="84">
        <v>0</v>
      </c>
      <c r="S463" s="84" t="s">
        <v>406</v>
      </c>
      <c r="T463" s="84"/>
      <c r="U463" s="52" t="s">
        <v>476</v>
      </c>
      <c r="V463" s="52"/>
      <c r="W463" s="84"/>
      <c r="X463" s="84"/>
      <c r="Y463" s="84"/>
      <c r="Z463" s="84" t="s">
        <v>477</v>
      </c>
    </row>
    <row r="464" spans="1:74" s="51" customFormat="1" ht="115.5" customHeight="1" x14ac:dyDescent="0.25">
      <c r="A464" s="84">
        <v>38</v>
      </c>
      <c r="B464" s="101">
        <v>38</v>
      </c>
      <c r="C464" s="52" t="s">
        <v>482</v>
      </c>
      <c r="D464" s="84" t="s">
        <v>192</v>
      </c>
      <c r="E464" s="84">
        <v>314.10000000000002</v>
      </c>
      <c r="F464" s="84">
        <v>58.5</v>
      </c>
      <c r="G464" s="84">
        <v>180.5</v>
      </c>
      <c r="H464" s="84">
        <v>0</v>
      </c>
      <c r="I464" s="84">
        <v>0</v>
      </c>
      <c r="J464" s="84">
        <v>0</v>
      </c>
      <c r="K464" s="84">
        <v>0</v>
      </c>
      <c r="L464" s="84">
        <v>0</v>
      </c>
      <c r="M464" s="84">
        <v>0</v>
      </c>
      <c r="N464" s="84">
        <v>0</v>
      </c>
      <c r="O464" s="84">
        <v>0</v>
      </c>
      <c r="P464" s="84">
        <v>0</v>
      </c>
      <c r="Q464" s="84">
        <v>97</v>
      </c>
      <c r="R464" s="84"/>
      <c r="S464" s="84" t="s">
        <v>253</v>
      </c>
      <c r="T464" s="84"/>
      <c r="U464" s="52" t="s">
        <v>480</v>
      </c>
      <c r="V464" s="52"/>
      <c r="W464" s="84"/>
      <c r="X464" s="84"/>
      <c r="Y464" s="84"/>
      <c r="Z464" s="84" t="s">
        <v>481</v>
      </c>
    </row>
    <row r="465" spans="1:26" s="51" customFormat="1" ht="76.5" customHeight="1" x14ac:dyDescent="0.25">
      <c r="A465" s="84">
        <v>39</v>
      </c>
      <c r="B465" s="101">
        <v>39</v>
      </c>
      <c r="C465" s="124" t="s">
        <v>424</v>
      </c>
      <c r="D465" s="84" t="s">
        <v>422</v>
      </c>
      <c r="E465" s="84">
        <v>100</v>
      </c>
      <c r="F465" s="84">
        <v>100</v>
      </c>
      <c r="G465" s="84">
        <v>0</v>
      </c>
      <c r="H465" s="84">
        <v>0</v>
      </c>
      <c r="I465" s="84">
        <v>0</v>
      </c>
      <c r="J465" s="84">
        <v>0</v>
      </c>
      <c r="K465" s="84">
        <v>0</v>
      </c>
      <c r="L465" s="84">
        <v>0</v>
      </c>
      <c r="M465" s="84">
        <v>0</v>
      </c>
      <c r="N465" s="84">
        <v>0</v>
      </c>
      <c r="O465" s="84">
        <v>0</v>
      </c>
      <c r="P465" s="84">
        <v>0</v>
      </c>
      <c r="Q465" s="84">
        <v>50</v>
      </c>
      <c r="R465" s="84">
        <v>0</v>
      </c>
      <c r="S465" s="84" t="s">
        <v>253</v>
      </c>
      <c r="T465" s="84"/>
      <c r="U465" s="52" t="s">
        <v>423</v>
      </c>
      <c r="V465" s="52"/>
      <c r="W465" s="84"/>
      <c r="X465" s="84"/>
      <c r="Y465" s="84"/>
      <c r="Z465" s="84" t="s">
        <v>483</v>
      </c>
    </row>
    <row r="466" spans="1:26" s="51" customFormat="1" ht="76.5" customHeight="1" x14ac:dyDescent="0.25">
      <c r="A466" s="84">
        <v>40</v>
      </c>
      <c r="B466" s="101">
        <v>40</v>
      </c>
      <c r="C466" s="52" t="s">
        <v>546</v>
      </c>
      <c r="D466" s="52" t="s">
        <v>547</v>
      </c>
      <c r="E466" s="84">
        <v>1300</v>
      </c>
      <c r="F466" s="84">
        <v>260</v>
      </c>
      <c r="G466" s="84"/>
      <c r="H466" s="84"/>
      <c r="I466" s="84"/>
      <c r="J466" s="84"/>
      <c r="K466" s="84"/>
      <c r="L466" s="84"/>
      <c r="M466" s="84"/>
      <c r="N466" s="84"/>
      <c r="O466" s="84"/>
      <c r="P466" s="84"/>
      <c r="Q466" s="84">
        <v>370</v>
      </c>
      <c r="R466" s="84"/>
      <c r="S466" s="84" t="s">
        <v>566</v>
      </c>
      <c r="T466" s="84"/>
      <c r="U466" s="52" t="s">
        <v>548</v>
      </c>
      <c r="V466" s="52"/>
      <c r="W466" s="84"/>
      <c r="X466" s="84"/>
      <c r="Y466" s="84"/>
      <c r="Z466" s="84" t="s">
        <v>549</v>
      </c>
    </row>
    <row r="467" spans="1:26" s="51" customFormat="1" ht="76.5" customHeight="1" x14ac:dyDescent="0.25">
      <c r="A467" s="84">
        <v>41</v>
      </c>
      <c r="B467" s="101">
        <v>41</v>
      </c>
      <c r="C467" s="52" t="s">
        <v>553</v>
      </c>
      <c r="D467" s="52" t="s">
        <v>192</v>
      </c>
      <c r="E467" s="84">
        <v>22</v>
      </c>
      <c r="F467" s="84"/>
      <c r="G467" s="84">
        <v>22</v>
      </c>
      <c r="H467" s="84"/>
      <c r="I467" s="84"/>
      <c r="J467" s="84"/>
      <c r="K467" s="84"/>
      <c r="L467" s="84"/>
      <c r="M467" s="84"/>
      <c r="N467" s="84"/>
      <c r="O467" s="84"/>
      <c r="P467" s="84"/>
      <c r="Q467" s="84"/>
      <c r="R467" s="84">
        <v>8</v>
      </c>
      <c r="S467" s="84" t="s">
        <v>228</v>
      </c>
      <c r="T467" s="84"/>
      <c r="U467" s="52" t="s">
        <v>551</v>
      </c>
      <c r="V467" s="52"/>
      <c r="W467" s="84"/>
      <c r="X467" s="84"/>
      <c r="Y467" s="84"/>
      <c r="Z467" s="84" t="s">
        <v>552</v>
      </c>
    </row>
    <row r="468" spans="1:26" s="51" customFormat="1" ht="76.5" customHeight="1" x14ac:dyDescent="0.25">
      <c r="A468" s="84">
        <v>42</v>
      </c>
      <c r="B468" s="101">
        <v>42</v>
      </c>
      <c r="C468" s="148" t="s">
        <v>561</v>
      </c>
      <c r="D468" s="52" t="s">
        <v>196</v>
      </c>
      <c r="E468" s="84">
        <v>170</v>
      </c>
      <c r="F468" s="84"/>
      <c r="G468" s="84"/>
      <c r="H468" s="84"/>
      <c r="I468" s="84"/>
      <c r="J468" s="84"/>
      <c r="K468" s="84"/>
      <c r="L468" s="84"/>
      <c r="M468" s="84"/>
      <c r="N468" s="84"/>
      <c r="O468" s="84"/>
      <c r="P468" s="84"/>
      <c r="Q468" s="84">
        <v>50</v>
      </c>
      <c r="R468" s="84"/>
      <c r="S468" s="84" t="s">
        <v>571</v>
      </c>
      <c r="T468" s="84"/>
      <c r="U468" s="52" t="s">
        <v>554</v>
      </c>
      <c r="V468" s="52"/>
      <c r="W468" s="84"/>
      <c r="X468" s="84"/>
      <c r="Y468" s="84"/>
      <c r="Z468" s="84" t="s">
        <v>555</v>
      </c>
    </row>
    <row r="469" spans="1:26" s="51" customFormat="1" ht="94.5" customHeight="1" x14ac:dyDescent="0.25">
      <c r="A469" s="84">
        <v>43</v>
      </c>
      <c r="B469" s="101">
        <v>43</v>
      </c>
      <c r="C469" s="52" t="s">
        <v>562</v>
      </c>
      <c r="D469" s="52" t="s">
        <v>185</v>
      </c>
      <c r="E469" s="84">
        <v>500</v>
      </c>
      <c r="F469" s="84"/>
      <c r="G469" s="84">
        <v>500</v>
      </c>
      <c r="H469" s="84"/>
      <c r="I469" s="84"/>
      <c r="J469" s="84"/>
      <c r="K469" s="84"/>
      <c r="L469" s="84"/>
      <c r="M469" s="84"/>
      <c r="N469" s="84"/>
      <c r="O469" s="84"/>
      <c r="P469" s="84"/>
      <c r="Q469" s="84">
        <v>150</v>
      </c>
      <c r="R469" s="84"/>
      <c r="S469" s="84" t="s">
        <v>183</v>
      </c>
      <c r="T469" s="84"/>
      <c r="U469" s="52" t="s">
        <v>563</v>
      </c>
      <c r="V469" s="52"/>
      <c r="W469" s="84"/>
      <c r="X469" s="84"/>
      <c r="Y469" s="84"/>
      <c r="Z469" s="84" t="s">
        <v>564</v>
      </c>
    </row>
    <row r="470" spans="1:26" s="51" customFormat="1" ht="86.25" customHeight="1" x14ac:dyDescent="0.25">
      <c r="A470" s="84">
        <v>44</v>
      </c>
      <c r="B470" s="101">
        <v>44</v>
      </c>
      <c r="C470" s="52" t="s">
        <v>575</v>
      </c>
      <c r="D470" s="84" t="s">
        <v>188</v>
      </c>
      <c r="E470" s="84">
        <v>200</v>
      </c>
      <c r="F470" s="84">
        <v>100</v>
      </c>
      <c r="G470" s="84">
        <v>100</v>
      </c>
      <c r="H470" s="84"/>
      <c r="I470" s="84"/>
      <c r="J470" s="84"/>
      <c r="K470" s="84"/>
      <c r="L470" s="84"/>
      <c r="M470" s="84"/>
      <c r="N470" s="84"/>
      <c r="O470" s="84"/>
      <c r="P470" s="84"/>
      <c r="Q470" s="84">
        <v>70</v>
      </c>
      <c r="R470" s="84"/>
      <c r="S470" s="84" t="s">
        <v>572</v>
      </c>
      <c r="T470" s="84"/>
      <c r="U470" s="52" t="s">
        <v>573</v>
      </c>
      <c r="V470" s="52"/>
      <c r="W470" s="84"/>
      <c r="X470" s="84"/>
      <c r="Y470" s="84"/>
      <c r="Z470" s="84" t="s">
        <v>574</v>
      </c>
    </row>
    <row r="471" spans="1:26" s="51" customFormat="1" ht="33.75" customHeight="1" x14ac:dyDescent="0.25">
      <c r="A471" s="272" t="s">
        <v>416</v>
      </c>
      <c r="B471" s="272"/>
      <c r="C471" s="272"/>
      <c r="D471" s="272"/>
      <c r="E471" s="99">
        <f>SUM(E427:E464)</f>
        <v>295795.09999999998</v>
      </c>
      <c r="F471" s="99">
        <f>SUM(F427:F470)</f>
        <v>77050.899999999994</v>
      </c>
      <c r="G471" s="99">
        <f>SUM(G427:G470)</f>
        <v>171966.6</v>
      </c>
      <c r="H471" s="99">
        <f t="shared" ref="H471:P471" si="7">SUM(H427:H460)</f>
        <v>0</v>
      </c>
      <c r="I471" s="99">
        <f t="shared" si="7"/>
        <v>0</v>
      </c>
      <c r="J471" s="99">
        <f>SUM(J427:J470)</f>
        <v>4619</v>
      </c>
      <c r="K471" s="99">
        <f t="shared" si="7"/>
        <v>0</v>
      </c>
      <c r="L471" s="99">
        <f t="shared" si="7"/>
        <v>0</v>
      </c>
      <c r="M471" s="99">
        <f t="shared" si="7"/>
        <v>0</v>
      </c>
      <c r="N471" s="99">
        <f t="shared" si="7"/>
        <v>0</v>
      </c>
      <c r="O471" s="99">
        <f t="shared" si="7"/>
        <v>0</v>
      </c>
      <c r="P471" s="99">
        <f t="shared" si="7"/>
        <v>0</v>
      </c>
      <c r="Q471" s="99">
        <f>SUM(Q427:Q470)</f>
        <v>12300</v>
      </c>
      <c r="R471" s="99">
        <f>SUM(R427:R470)</f>
        <v>128</v>
      </c>
      <c r="S471" s="99">
        <f>SUM(S427:S464)</f>
        <v>0</v>
      </c>
      <c r="T471" s="84"/>
      <c r="U471" s="52"/>
      <c r="V471" s="52"/>
      <c r="W471" s="84"/>
      <c r="X471" s="84"/>
      <c r="Y471" s="84"/>
      <c r="Z471" s="84"/>
    </row>
    <row r="474" spans="1:26" x14ac:dyDescent="0.25">
      <c r="C474" s="269" t="s">
        <v>314</v>
      </c>
      <c r="D474" s="269"/>
      <c r="E474" s="269"/>
      <c r="F474" s="269"/>
    </row>
    <row r="476" spans="1:26" ht="63.75" customHeight="1" x14ac:dyDescent="0.25"/>
    <row r="478" spans="1:26" ht="54.75" customHeight="1" x14ac:dyDescent="0.25">
      <c r="E478" s="106">
        <f>E420+E403+E373+E293+E238+E145+E127+E99</f>
        <v>482785.421844</v>
      </c>
    </row>
  </sheetData>
  <mergeCells count="1071">
    <mergeCell ref="A385:A392"/>
    <mergeCell ref="U385:U392"/>
    <mergeCell ref="T385:T392"/>
    <mergeCell ref="V385:V392"/>
    <mergeCell ref="C385:C392"/>
    <mergeCell ref="D385:D392"/>
    <mergeCell ref="E385:E392"/>
    <mergeCell ref="F385:F392"/>
    <mergeCell ref="G385:G392"/>
    <mergeCell ref="I385:I392"/>
    <mergeCell ref="H385:H392"/>
    <mergeCell ref="B385:B392"/>
    <mergeCell ref="J385:J392"/>
    <mergeCell ref="L385:L392"/>
    <mergeCell ref="K385:K392"/>
    <mergeCell ref="W299:W308"/>
    <mergeCell ref="K299:K308"/>
    <mergeCell ref="L299:L308"/>
    <mergeCell ref="M299:M308"/>
    <mergeCell ref="H309:H319"/>
    <mergeCell ref="I309:I319"/>
    <mergeCell ref="J309:J319"/>
    <mergeCell ref="K309:K319"/>
    <mergeCell ref="W374:W376"/>
    <mergeCell ref="V374:V376"/>
    <mergeCell ref="U374:U376"/>
    <mergeCell ref="T374:T376"/>
    <mergeCell ref="S374:S376"/>
    <mergeCell ref="D374:D377"/>
    <mergeCell ref="H379:H384"/>
    <mergeCell ref="A352:A362"/>
    <mergeCell ref="N321:N329"/>
    <mergeCell ref="X263:X272"/>
    <mergeCell ref="N263:N272"/>
    <mergeCell ref="M263:M272"/>
    <mergeCell ref="D239:D242"/>
    <mergeCell ref="D226:D237"/>
    <mergeCell ref="V342:V351"/>
    <mergeCell ref="M309:M319"/>
    <mergeCell ref="S283:S291"/>
    <mergeCell ref="Q240:Q241"/>
    <mergeCell ref="R240:R241"/>
    <mergeCell ref="O263:O272"/>
    <mergeCell ref="X273:X282"/>
    <mergeCell ref="T342:T351"/>
    <mergeCell ref="U342:U351"/>
    <mergeCell ref="E321:E329"/>
    <mergeCell ref="F321:F329"/>
    <mergeCell ref="G321:G329"/>
    <mergeCell ref="H321:H329"/>
    <mergeCell ref="I321:I329"/>
    <mergeCell ref="J321:J329"/>
    <mergeCell ref="K321:K329"/>
    <mergeCell ref="V244:V252"/>
    <mergeCell ref="W244:W252"/>
    <mergeCell ref="L309:L319"/>
    <mergeCell ref="F342:F351"/>
    <mergeCell ref="G342:G351"/>
    <mergeCell ref="R330:R341"/>
    <mergeCell ref="M330:M341"/>
    <mergeCell ref="N330:N341"/>
    <mergeCell ref="W309:W319"/>
    <mergeCell ref="L321:L329"/>
    <mergeCell ref="M321:M329"/>
    <mergeCell ref="A471:D471"/>
    <mergeCell ref="W184:W194"/>
    <mergeCell ref="W173:W183"/>
    <mergeCell ref="W163:W170"/>
    <mergeCell ref="W321:W329"/>
    <mergeCell ref="V321:V329"/>
    <mergeCell ref="U321:U329"/>
    <mergeCell ref="T321:T329"/>
    <mergeCell ref="R321:R329"/>
    <mergeCell ref="Q321:Q329"/>
    <mergeCell ref="P321:P329"/>
    <mergeCell ref="O321:O329"/>
    <mergeCell ref="D321:D329"/>
    <mergeCell ref="D309:D319"/>
    <mergeCell ref="Q299:Q308"/>
    <mergeCell ref="O299:O308"/>
    <mergeCell ref="N299:N308"/>
    <mergeCell ref="D299:D308"/>
    <mergeCell ref="W294:W296"/>
    <mergeCell ref="D294:D297"/>
    <mergeCell ref="V214:V223"/>
    <mergeCell ref="I342:I351"/>
    <mergeCell ref="J342:J351"/>
    <mergeCell ref="K342:K351"/>
    <mergeCell ref="L342:L351"/>
    <mergeCell ref="I330:I341"/>
    <mergeCell ref="J330:J341"/>
    <mergeCell ref="U330:U341"/>
    <mergeCell ref="V330:V341"/>
    <mergeCell ref="K330:K341"/>
    <mergeCell ref="L330:L341"/>
    <mergeCell ref="S321:S329"/>
    <mergeCell ref="C474:F474"/>
    <mergeCell ref="W393:W402"/>
    <mergeCell ref="D393:D402"/>
    <mergeCell ref="W379:W384"/>
    <mergeCell ref="Q379:Q384"/>
    <mergeCell ref="P379:P384"/>
    <mergeCell ref="D379:D384"/>
    <mergeCell ref="R375:R376"/>
    <mergeCell ref="Q375:Q376"/>
    <mergeCell ref="K375:P375"/>
    <mergeCell ref="E422:P422"/>
    <mergeCell ref="P342:P351"/>
    <mergeCell ref="F352:F362"/>
    <mergeCell ref="C352:C362"/>
    <mergeCell ref="E352:E362"/>
    <mergeCell ref="R352:R362"/>
    <mergeCell ref="W330:W341"/>
    <mergeCell ref="D330:D341"/>
    <mergeCell ref="W352:W362"/>
    <mergeCell ref="I352:I362"/>
    <mergeCell ref="J352:J362"/>
    <mergeCell ref="K352:K362"/>
    <mergeCell ref="L352:L362"/>
    <mergeCell ref="T352:T362"/>
    <mergeCell ref="W342:W351"/>
    <mergeCell ref="S330:S341"/>
    <mergeCell ref="H330:H341"/>
    <mergeCell ref="M352:M362"/>
    <mergeCell ref="A426:V426"/>
    <mergeCell ref="K423:O423"/>
    <mergeCell ref="R423:R424"/>
    <mergeCell ref="Q422:R422"/>
    <mergeCell ref="O409:O418"/>
    <mergeCell ref="L393:L402"/>
    <mergeCell ref="K405:P405"/>
    <mergeCell ref="Q405:Q406"/>
    <mergeCell ref="R405:R406"/>
    <mergeCell ref="S379:S384"/>
    <mergeCell ref="T379:T384"/>
    <mergeCell ref="U379:U384"/>
    <mergeCell ref="V379:V384"/>
    <mergeCell ref="L379:L384"/>
    <mergeCell ref="M379:M384"/>
    <mergeCell ref="N379:N384"/>
    <mergeCell ref="O379:O384"/>
    <mergeCell ref="H342:H351"/>
    <mergeCell ref="M342:M351"/>
    <mergeCell ref="N342:N351"/>
    <mergeCell ref="O342:O351"/>
    <mergeCell ref="Q342:Q351"/>
    <mergeCell ref="Q352:Q362"/>
    <mergeCell ref="U352:U362"/>
    <mergeCell ref="V352:V362"/>
    <mergeCell ref="R342:R351"/>
    <mergeCell ref="P352:P362"/>
    <mergeCell ref="W205:W213"/>
    <mergeCell ref="U195:U204"/>
    <mergeCell ref="B226:B237"/>
    <mergeCell ref="J409:J418"/>
    <mergeCell ref="K409:K418"/>
    <mergeCell ref="L409:L418"/>
    <mergeCell ref="M409:M418"/>
    <mergeCell ref="N409:N418"/>
    <mergeCell ref="O393:O402"/>
    <mergeCell ref="P393:P402"/>
    <mergeCell ref="Q393:Q402"/>
    <mergeCell ref="S393:S402"/>
    <mergeCell ref="R393:R402"/>
    <mergeCell ref="B393:B402"/>
    <mergeCell ref="C393:C402"/>
    <mergeCell ref="E393:E402"/>
    <mergeCell ref="F393:F402"/>
    <mergeCell ref="G393:G402"/>
    <mergeCell ref="H393:H402"/>
    <mergeCell ref="I393:I402"/>
    <mergeCell ref="J393:J402"/>
    <mergeCell ref="B342:B351"/>
    <mergeCell ref="C342:C351"/>
    <mergeCell ref="E342:E351"/>
    <mergeCell ref="G352:G362"/>
    <mergeCell ref="H352:H362"/>
    <mergeCell ref="B404:B406"/>
    <mergeCell ref="C404:C406"/>
    <mergeCell ref="E404:P404"/>
    <mergeCell ref="Q404:R404"/>
    <mergeCell ref="S404:S406"/>
    <mergeCell ref="O352:O362"/>
    <mergeCell ref="Z34:Z43"/>
    <mergeCell ref="Z25:Z33"/>
    <mergeCell ref="Z16:Z24"/>
    <mergeCell ref="Z9:Z15"/>
    <mergeCell ref="Z2:Z4"/>
    <mergeCell ref="Z226:Z237"/>
    <mergeCell ref="Z214:Z223"/>
    <mergeCell ref="Z205:Z213"/>
    <mergeCell ref="Z195:Z204"/>
    <mergeCell ref="Z184:Z194"/>
    <mergeCell ref="Z173:Z183"/>
    <mergeCell ref="Z163:Z170"/>
    <mergeCell ref="Z146:Z148"/>
    <mergeCell ref="Z133:Z143"/>
    <mergeCell ref="Z128:Z130"/>
    <mergeCell ref="Z116:Z126"/>
    <mergeCell ref="Z105:Z114"/>
    <mergeCell ref="Z100:Z102"/>
    <mergeCell ref="Z85:Z95"/>
    <mergeCell ref="Z74:Z84"/>
    <mergeCell ref="Z63:Z73"/>
    <mergeCell ref="Z53:Z62"/>
    <mergeCell ref="Z44:Z52"/>
    <mergeCell ref="Z263:Z272"/>
    <mergeCell ref="Z253:Z262"/>
    <mergeCell ref="Z244:Z252"/>
    <mergeCell ref="A409:A418"/>
    <mergeCell ref="A244:A252"/>
    <mergeCell ref="A263:A272"/>
    <mergeCell ref="A273:A282"/>
    <mergeCell ref="I63:I73"/>
    <mergeCell ref="H63:H73"/>
    <mergeCell ref="G63:G73"/>
    <mergeCell ref="F63:F73"/>
    <mergeCell ref="E63:E73"/>
    <mergeCell ref="D63:D73"/>
    <mergeCell ref="C63:C73"/>
    <mergeCell ref="B63:B73"/>
    <mergeCell ref="V74:V84"/>
    <mergeCell ref="U74:U84"/>
    <mergeCell ref="S74:S84"/>
    <mergeCell ref="M74:M84"/>
    <mergeCell ref="L74:L84"/>
    <mergeCell ref="J74:J84"/>
    <mergeCell ref="A205:A213"/>
    <mergeCell ref="A214:A223"/>
    <mergeCell ref="A226:A237"/>
    <mergeCell ref="R226:R237"/>
    <mergeCell ref="S226:S237"/>
    <mergeCell ref="I226:I237"/>
    <mergeCell ref="J226:J237"/>
    <mergeCell ref="V184:V194"/>
    <mergeCell ref="S184:S194"/>
    <mergeCell ref="Z151:Z156"/>
    <mergeCell ref="T226:T237"/>
    <mergeCell ref="C85:C95"/>
    <mergeCell ref="A63:A73"/>
    <mergeCell ref="A74:A84"/>
    <mergeCell ref="D74:D84"/>
    <mergeCell ref="C74:C84"/>
    <mergeCell ref="B74:B84"/>
    <mergeCell ref="D151:D156"/>
    <mergeCell ref="D163:D170"/>
    <mergeCell ref="B163:B170"/>
    <mergeCell ref="B239:B241"/>
    <mergeCell ref="G226:G237"/>
    <mergeCell ref="U226:U237"/>
    <mergeCell ref="A379:A384"/>
    <mergeCell ref="B309:B319"/>
    <mergeCell ref="C309:C319"/>
    <mergeCell ref="B244:B252"/>
    <mergeCell ref="B283:B291"/>
    <mergeCell ref="B263:B272"/>
    <mergeCell ref="H226:H237"/>
    <mergeCell ref="K226:K237"/>
    <mergeCell ref="L226:L237"/>
    <mergeCell ref="M226:M237"/>
    <mergeCell ref="T214:T223"/>
    <mergeCell ref="A309:A319"/>
    <mergeCell ref="B85:B95"/>
    <mergeCell ref="U184:U194"/>
    <mergeCell ref="N352:N362"/>
    <mergeCell ref="O330:O341"/>
    <mergeCell ref="P330:P341"/>
    <mergeCell ref="Q330:Q341"/>
    <mergeCell ref="T330:T341"/>
    <mergeCell ref="S309:S319"/>
    <mergeCell ref="Z239:Z241"/>
    <mergeCell ref="D9:D15"/>
    <mergeCell ref="D16:D24"/>
    <mergeCell ref="D25:D33"/>
    <mergeCell ref="D34:D43"/>
    <mergeCell ref="D44:D52"/>
    <mergeCell ref="D85:D95"/>
    <mergeCell ref="D100:D103"/>
    <mergeCell ref="D105:D114"/>
    <mergeCell ref="D116:D126"/>
    <mergeCell ref="D128:D131"/>
    <mergeCell ref="D133:D143"/>
    <mergeCell ref="D53:D62"/>
    <mergeCell ref="Z404:Z406"/>
    <mergeCell ref="Z409:Z418"/>
    <mergeCell ref="Z393:Z402"/>
    <mergeCell ref="Z379:Z384"/>
    <mergeCell ref="Z374:Z376"/>
    <mergeCell ref="Z352:Z362"/>
    <mergeCell ref="Z342:Z351"/>
    <mergeCell ref="Z330:Z341"/>
    <mergeCell ref="Z321:Z329"/>
    <mergeCell ref="Z309:Z319"/>
    <mergeCell ref="Z299:Z308"/>
    <mergeCell ref="T393:T402"/>
    <mergeCell ref="U393:U402"/>
    <mergeCell ref="V393:V402"/>
    <mergeCell ref="M393:M402"/>
    <mergeCell ref="N393:N402"/>
    <mergeCell ref="Z294:Z296"/>
    <mergeCell ref="Z283:Z291"/>
    <mergeCell ref="Z273:Z282"/>
    <mergeCell ref="B409:B418"/>
    <mergeCell ref="D146:D149"/>
    <mergeCell ref="D173:D183"/>
    <mergeCell ref="D184:D194"/>
    <mergeCell ref="F409:F418"/>
    <mergeCell ref="G409:G418"/>
    <mergeCell ref="D283:D291"/>
    <mergeCell ref="E379:E384"/>
    <mergeCell ref="F379:F384"/>
    <mergeCell ref="G379:G384"/>
    <mergeCell ref="A184:A194"/>
    <mergeCell ref="A393:A402"/>
    <mergeCell ref="D352:D362"/>
    <mergeCell ref="D342:D351"/>
    <mergeCell ref="D205:D213"/>
    <mergeCell ref="D195:D204"/>
    <mergeCell ref="E309:E319"/>
    <mergeCell ref="F309:F319"/>
    <mergeCell ref="G309:G319"/>
    <mergeCell ref="B273:B282"/>
    <mergeCell ref="D263:D272"/>
    <mergeCell ref="E184:E194"/>
    <mergeCell ref="B146:B148"/>
    <mergeCell ref="C173:C183"/>
    <mergeCell ref="B321:B329"/>
    <mergeCell ref="C330:C341"/>
    <mergeCell ref="E330:E341"/>
    <mergeCell ref="F330:F341"/>
    <mergeCell ref="G330:G341"/>
    <mergeCell ref="B330:B341"/>
    <mergeCell ref="C321:C329"/>
    <mergeCell ref="B352:B362"/>
    <mergeCell ref="A9:A15"/>
    <mergeCell ref="A16:A24"/>
    <mergeCell ref="A25:A33"/>
    <mergeCell ref="A44:A52"/>
    <mergeCell ref="A34:A43"/>
    <mergeCell ref="A53:A62"/>
    <mergeCell ref="A85:A95"/>
    <mergeCell ref="A105:A114"/>
    <mergeCell ref="A116:A126"/>
    <mergeCell ref="A133:A143"/>
    <mergeCell ref="A151:A156"/>
    <mergeCell ref="A163:A170"/>
    <mergeCell ref="A173:A183"/>
    <mergeCell ref="K393:K402"/>
    <mergeCell ref="B379:B384"/>
    <mergeCell ref="C379:C384"/>
    <mergeCell ref="A195:A204"/>
    <mergeCell ref="I379:I384"/>
    <mergeCell ref="J379:J384"/>
    <mergeCell ref="E375:J375"/>
    <mergeCell ref="K379:K384"/>
    <mergeCell ref="E378:V378"/>
    <mergeCell ref="R379:R384"/>
    <mergeCell ref="B374:B376"/>
    <mergeCell ref="C374:C376"/>
    <mergeCell ref="E374:P374"/>
    <mergeCell ref="Q374:R374"/>
    <mergeCell ref="A283:A291"/>
    <mergeCell ref="A299:A308"/>
    <mergeCell ref="A321:A329"/>
    <mergeCell ref="A330:A341"/>
    <mergeCell ref="A342:A351"/>
    <mergeCell ref="P309:P319"/>
    <mergeCell ref="Q309:Q319"/>
    <mergeCell ref="R309:R319"/>
    <mergeCell ref="T309:T319"/>
    <mergeCell ref="R299:R308"/>
    <mergeCell ref="T299:T308"/>
    <mergeCell ref="U299:U308"/>
    <mergeCell ref="V299:V308"/>
    <mergeCell ref="U309:U319"/>
    <mergeCell ref="V309:V319"/>
    <mergeCell ref="S352:S362"/>
    <mergeCell ref="S342:S351"/>
    <mergeCell ref="N309:N319"/>
    <mergeCell ref="O309:O319"/>
    <mergeCell ref="B294:B296"/>
    <mergeCell ref="C294:C296"/>
    <mergeCell ref="E294:P294"/>
    <mergeCell ref="Q294:R294"/>
    <mergeCell ref="S294:S296"/>
    <mergeCell ref="E298:V298"/>
    <mergeCell ref="B299:B308"/>
    <mergeCell ref="G299:G308"/>
    <mergeCell ref="H299:H308"/>
    <mergeCell ref="I299:I308"/>
    <mergeCell ref="J299:J308"/>
    <mergeCell ref="T294:T296"/>
    <mergeCell ref="U294:U296"/>
    <mergeCell ref="V294:V296"/>
    <mergeCell ref="C299:C308"/>
    <mergeCell ref="E299:E308"/>
    <mergeCell ref="E295:J295"/>
    <mergeCell ref="K295:P295"/>
    <mergeCell ref="Q295:Q296"/>
    <mergeCell ref="R295:R296"/>
    <mergeCell ref="P299:P308"/>
    <mergeCell ref="S299:S308"/>
    <mergeCell ref="F299:F308"/>
    <mergeCell ref="C283:C291"/>
    <mergeCell ref="H283:H291"/>
    <mergeCell ref="G283:G291"/>
    <mergeCell ref="F283:F291"/>
    <mergeCell ref="M283:M291"/>
    <mergeCell ref="R283:R291"/>
    <mergeCell ref="N283:N291"/>
    <mergeCell ref="V283:V291"/>
    <mergeCell ref="W283:W291"/>
    <mergeCell ref="O283:O291"/>
    <mergeCell ref="P283:P291"/>
    <mergeCell ref="Q283:Q291"/>
    <mergeCell ref="E283:E291"/>
    <mergeCell ref="I283:I291"/>
    <mergeCell ref="J283:J291"/>
    <mergeCell ref="K283:K291"/>
    <mergeCell ref="L283:L291"/>
    <mergeCell ref="M273:M282"/>
    <mergeCell ref="N273:N282"/>
    <mergeCell ref="U273:U282"/>
    <mergeCell ref="V273:V282"/>
    <mergeCell ref="S273:S282"/>
    <mergeCell ref="U283:U291"/>
    <mergeCell ref="T283:T291"/>
    <mergeCell ref="K273:K282"/>
    <mergeCell ref="L273:L282"/>
    <mergeCell ref="D273:D282"/>
    <mergeCell ref="C263:C272"/>
    <mergeCell ref="R244:R252"/>
    <mergeCell ref="T244:T252"/>
    <mergeCell ref="U244:U252"/>
    <mergeCell ref="L244:L252"/>
    <mergeCell ref="I244:I252"/>
    <mergeCell ref="J244:J252"/>
    <mergeCell ref="K244:K252"/>
    <mergeCell ref="D244:D252"/>
    <mergeCell ref="V253:V262"/>
    <mergeCell ref="W253:W262"/>
    <mergeCell ref="F273:F282"/>
    <mergeCell ref="G273:G282"/>
    <mergeCell ref="H273:H282"/>
    <mergeCell ref="I273:I282"/>
    <mergeCell ref="J273:J282"/>
    <mergeCell ref="E263:E272"/>
    <mergeCell ref="C253:C262"/>
    <mergeCell ref="W263:W272"/>
    <mergeCell ref="V263:V272"/>
    <mergeCell ref="U263:U272"/>
    <mergeCell ref="T263:T272"/>
    <mergeCell ref="R263:R272"/>
    <mergeCell ref="W273:W282"/>
    <mergeCell ref="O273:O282"/>
    <mergeCell ref="P273:P282"/>
    <mergeCell ref="Q273:Q282"/>
    <mergeCell ref="R273:R282"/>
    <mergeCell ref="T273:T282"/>
    <mergeCell ref="S263:S272"/>
    <mergeCell ref="Q263:Q272"/>
    <mergeCell ref="P263:P272"/>
    <mergeCell ref="C273:C282"/>
    <mergeCell ref="E273:E282"/>
    <mergeCell ref="C239:C241"/>
    <mergeCell ref="E239:P239"/>
    <mergeCell ref="Q239:R239"/>
    <mergeCell ref="S239:S241"/>
    <mergeCell ref="N226:N237"/>
    <mergeCell ref="O226:O237"/>
    <mergeCell ref="C226:C237"/>
    <mergeCell ref="E226:E237"/>
    <mergeCell ref="F226:F237"/>
    <mergeCell ref="V226:V237"/>
    <mergeCell ref="W226:W237"/>
    <mergeCell ref="P226:P237"/>
    <mergeCell ref="Q226:Q237"/>
    <mergeCell ref="U214:U223"/>
    <mergeCell ref="W214:W223"/>
    <mergeCell ref="K263:K272"/>
    <mergeCell ref="J263:J272"/>
    <mergeCell ref="I263:I272"/>
    <mergeCell ref="H263:H272"/>
    <mergeCell ref="G263:G272"/>
    <mergeCell ref="F263:F272"/>
    <mergeCell ref="L263:L272"/>
    <mergeCell ref="H244:H252"/>
    <mergeCell ref="S244:S252"/>
    <mergeCell ref="E243:V243"/>
    <mergeCell ref="T239:T241"/>
    <mergeCell ref="U239:U241"/>
    <mergeCell ref="V239:V241"/>
    <mergeCell ref="W239:W241"/>
    <mergeCell ref="E240:J240"/>
    <mergeCell ref="K240:P240"/>
    <mergeCell ref="O214:O223"/>
    <mergeCell ref="J214:J223"/>
    <mergeCell ref="K214:K223"/>
    <mergeCell ref="L205:L213"/>
    <mergeCell ref="M205:M213"/>
    <mergeCell ref="C205:C213"/>
    <mergeCell ref="E205:E213"/>
    <mergeCell ref="F205:F213"/>
    <mergeCell ref="G205:G213"/>
    <mergeCell ref="N205:N213"/>
    <mergeCell ref="O205:O213"/>
    <mergeCell ref="P205:P213"/>
    <mergeCell ref="U205:U213"/>
    <mergeCell ref="V205:V213"/>
    <mergeCell ref="Q205:Q213"/>
    <mergeCell ref="R205:R213"/>
    <mergeCell ref="B214:B223"/>
    <mergeCell ref="P214:P223"/>
    <mergeCell ref="Q214:Q223"/>
    <mergeCell ref="R214:R223"/>
    <mergeCell ref="M214:M223"/>
    <mergeCell ref="L214:L223"/>
    <mergeCell ref="N214:N223"/>
    <mergeCell ref="B205:B213"/>
    <mergeCell ref="S195:S204"/>
    <mergeCell ref="R195:R204"/>
    <mergeCell ref="H184:H194"/>
    <mergeCell ref="I184:I194"/>
    <mergeCell ref="J184:J194"/>
    <mergeCell ref="Q184:Q194"/>
    <mergeCell ref="R184:R194"/>
    <mergeCell ref="M184:M194"/>
    <mergeCell ref="V195:V204"/>
    <mergeCell ref="B184:B194"/>
    <mergeCell ref="K184:K194"/>
    <mergeCell ref="L184:L194"/>
    <mergeCell ref="N184:N194"/>
    <mergeCell ref="O184:O194"/>
    <mergeCell ref="P184:P194"/>
    <mergeCell ref="T184:T194"/>
    <mergeCell ref="C184:C194"/>
    <mergeCell ref="W146:W148"/>
    <mergeCell ref="T205:T213"/>
    <mergeCell ref="H195:H204"/>
    <mergeCell ref="I195:I204"/>
    <mergeCell ref="J195:J204"/>
    <mergeCell ref="W195:W204"/>
    <mergeCell ref="R163:R170"/>
    <mergeCell ref="Q163:Q170"/>
    <mergeCell ref="P163:P170"/>
    <mergeCell ref="O163:O170"/>
    <mergeCell ref="V163:V170"/>
    <mergeCell ref="U163:U170"/>
    <mergeCell ref="S163:S170"/>
    <mergeCell ref="Q146:R146"/>
    <mergeCell ref="S146:S148"/>
    <mergeCell ref="T146:T148"/>
    <mergeCell ref="U146:U148"/>
    <mergeCell ref="V146:V148"/>
    <mergeCell ref="H205:H213"/>
    <mergeCell ref="I205:I213"/>
    <mergeCell ref="J205:J213"/>
    <mergeCell ref="K205:K213"/>
    <mergeCell ref="T195:T204"/>
    <mergeCell ref="N163:N170"/>
    <mergeCell ref="M163:M170"/>
    <mergeCell ref="L163:L170"/>
    <mergeCell ref="I163:I170"/>
    <mergeCell ref="K195:K204"/>
    <mergeCell ref="L195:L204"/>
    <mergeCell ref="M195:M204"/>
    <mergeCell ref="N195:N204"/>
    <mergeCell ref="O195:O204"/>
    <mergeCell ref="I173:I183"/>
    <mergeCell ref="J173:J183"/>
    <mergeCell ref="M173:M183"/>
    <mergeCell ref="N173:N183"/>
    <mergeCell ref="O173:O183"/>
    <mergeCell ref="K163:K170"/>
    <mergeCell ref="J163:J170"/>
    <mergeCell ref="H163:H170"/>
    <mergeCell ref="F151:F156"/>
    <mergeCell ref="L151:L156"/>
    <mergeCell ref="E173:E183"/>
    <mergeCell ref="F173:F183"/>
    <mergeCell ref="B195:B204"/>
    <mergeCell ref="S205:S213"/>
    <mergeCell ref="D214:D223"/>
    <mergeCell ref="U173:U183"/>
    <mergeCell ref="V173:V183"/>
    <mergeCell ref="S214:S223"/>
    <mergeCell ref="C214:C223"/>
    <mergeCell ref="H214:H223"/>
    <mergeCell ref="G214:G223"/>
    <mergeCell ref="F214:F223"/>
    <mergeCell ref="E214:E223"/>
    <mergeCell ref="I214:I223"/>
    <mergeCell ref="F184:F194"/>
    <mergeCell ref="G184:G194"/>
    <mergeCell ref="G195:G204"/>
    <mergeCell ref="P195:P204"/>
    <mergeCell ref="Q195:Q204"/>
    <mergeCell ref="C195:C204"/>
    <mergeCell ref="E195:E204"/>
    <mergeCell ref="F195:F204"/>
    <mergeCell ref="E163:E170"/>
    <mergeCell ref="C163:C170"/>
    <mergeCell ref="C146:C148"/>
    <mergeCell ref="K147:P147"/>
    <mergeCell ref="Q147:Q148"/>
    <mergeCell ref="R147:R148"/>
    <mergeCell ref="E150:V150"/>
    <mergeCell ref="H133:H143"/>
    <mergeCell ref="E147:J147"/>
    <mergeCell ref="G151:G156"/>
    <mergeCell ref="H151:H156"/>
    <mergeCell ref="U151:U156"/>
    <mergeCell ref="V151:V156"/>
    <mergeCell ref="T173:T183"/>
    <mergeCell ref="T163:T170"/>
    <mergeCell ref="B151:B156"/>
    <mergeCell ref="C151:C156"/>
    <mergeCell ref="B173:B183"/>
    <mergeCell ref="K173:K183"/>
    <mergeCell ref="L173:L183"/>
    <mergeCell ref="G163:G170"/>
    <mergeCell ref="F163:F170"/>
    <mergeCell ref="E146:P146"/>
    <mergeCell ref="I151:I156"/>
    <mergeCell ref="J151:J156"/>
    <mergeCell ref="K151:K156"/>
    <mergeCell ref="P173:P183"/>
    <mergeCell ref="Q173:Q183"/>
    <mergeCell ref="R173:R183"/>
    <mergeCell ref="S173:S183"/>
    <mergeCell ref="G173:G183"/>
    <mergeCell ref="H173:H183"/>
    <mergeCell ref="E128:P128"/>
    <mergeCell ref="Q128:R128"/>
    <mergeCell ref="S128:S130"/>
    <mergeCell ref="T128:T130"/>
    <mergeCell ref="U128:U130"/>
    <mergeCell ref="V128:V130"/>
    <mergeCell ref="E129:J129"/>
    <mergeCell ref="K129:P129"/>
    <mergeCell ref="Q129:Q130"/>
    <mergeCell ref="R129:R130"/>
    <mergeCell ref="E132:V132"/>
    <mergeCell ref="V116:V126"/>
    <mergeCell ref="N116:N126"/>
    <mergeCell ref="M116:M126"/>
    <mergeCell ref="L116:L126"/>
    <mergeCell ref="M151:M156"/>
    <mergeCell ref="N151:N156"/>
    <mergeCell ref="O151:O156"/>
    <mergeCell ref="P151:P156"/>
    <mergeCell ref="Q151:Q156"/>
    <mergeCell ref="R151:R156"/>
    <mergeCell ref="S151:S156"/>
    <mergeCell ref="E151:E156"/>
    <mergeCell ref="N133:N143"/>
    <mergeCell ref="P133:P143"/>
    <mergeCell ref="T151:T156"/>
    <mergeCell ref="Q133:Q143"/>
    <mergeCell ref="S133:S143"/>
    <mergeCell ref="T133:T143"/>
    <mergeCell ref="R133:R143"/>
    <mergeCell ref="S116:S126"/>
    <mergeCell ref="K116:K126"/>
    <mergeCell ref="J116:J126"/>
    <mergeCell ref="I116:I126"/>
    <mergeCell ref="C105:C114"/>
    <mergeCell ref="E105:E114"/>
    <mergeCell ref="F105:F114"/>
    <mergeCell ref="G105:G114"/>
    <mergeCell ref="H105:H114"/>
    <mergeCell ref="I105:I114"/>
    <mergeCell ref="J105:J114"/>
    <mergeCell ref="K105:K114"/>
    <mergeCell ref="L105:L114"/>
    <mergeCell ref="M105:M114"/>
    <mergeCell ref="N105:N114"/>
    <mergeCell ref="O105:O114"/>
    <mergeCell ref="P105:P114"/>
    <mergeCell ref="Q105:Q114"/>
    <mergeCell ref="C116:C126"/>
    <mergeCell ref="E116:E126"/>
    <mergeCell ref="Q116:Q126"/>
    <mergeCell ref="B133:B143"/>
    <mergeCell ref="C133:C143"/>
    <mergeCell ref="E133:E143"/>
    <mergeCell ref="F133:F143"/>
    <mergeCell ref="G133:G143"/>
    <mergeCell ref="I133:I143"/>
    <mergeCell ref="J133:J143"/>
    <mergeCell ref="K133:K143"/>
    <mergeCell ref="T100:T102"/>
    <mergeCell ref="U100:U102"/>
    <mergeCell ref="V100:V102"/>
    <mergeCell ref="B105:B114"/>
    <mergeCell ref="B128:B130"/>
    <mergeCell ref="C128:C130"/>
    <mergeCell ref="U133:U143"/>
    <mergeCell ref="V133:V143"/>
    <mergeCell ref="U116:U126"/>
    <mergeCell ref="T116:T126"/>
    <mergeCell ref="R116:R126"/>
    <mergeCell ref="B100:B102"/>
    <mergeCell ref="C100:C102"/>
    <mergeCell ref="E100:P100"/>
    <mergeCell ref="Q100:R100"/>
    <mergeCell ref="S100:S102"/>
    <mergeCell ref="F116:F126"/>
    <mergeCell ref="G116:G126"/>
    <mergeCell ref="H116:H126"/>
    <mergeCell ref="B116:B126"/>
    <mergeCell ref="P116:P126"/>
    <mergeCell ref="O116:O126"/>
    <mergeCell ref="E101:J101"/>
    <mergeCell ref="K101:P101"/>
    <mergeCell ref="E85:E95"/>
    <mergeCell ref="F85:F95"/>
    <mergeCell ref="G85:G95"/>
    <mergeCell ref="H85:H95"/>
    <mergeCell ref="I85:I95"/>
    <mergeCell ref="S85:S95"/>
    <mergeCell ref="J85:J95"/>
    <mergeCell ref="K85:K95"/>
    <mergeCell ref="L85:L95"/>
    <mergeCell ref="M85:M95"/>
    <mergeCell ref="N85:N95"/>
    <mergeCell ref="O85:O95"/>
    <mergeCell ref="P85:P95"/>
    <mergeCell ref="W74:W84"/>
    <mergeCell ref="N74:N84"/>
    <mergeCell ref="O74:O84"/>
    <mergeCell ref="P74:P84"/>
    <mergeCell ref="Q74:Q84"/>
    <mergeCell ref="R74:R84"/>
    <mergeCell ref="W85:W95"/>
    <mergeCell ref="Q85:Q95"/>
    <mergeCell ref="R85:R95"/>
    <mergeCell ref="T85:T95"/>
    <mergeCell ref="K74:K84"/>
    <mergeCell ref="I74:I84"/>
    <mergeCell ref="H74:H84"/>
    <mergeCell ref="G74:G84"/>
    <mergeCell ref="F74:F84"/>
    <mergeCell ref="E74:E84"/>
    <mergeCell ref="T74:T84"/>
    <mergeCell ref="O53:O62"/>
    <mergeCell ref="P53:P62"/>
    <mergeCell ref="W63:W73"/>
    <mergeCell ref="K63:K73"/>
    <mergeCell ref="L63:L73"/>
    <mergeCell ref="M63:M73"/>
    <mergeCell ref="N63:N73"/>
    <mergeCell ref="O63:O73"/>
    <mergeCell ref="P63:P73"/>
    <mergeCell ref="J63:J73"/>
    <mergeCell ref="Q63:Q73"/>
    <mergeCell ref="R63:R73"/>
    <mergeCell ref="U63:U73"/>
    <mergeCell ref="V63:V73"/>
    <mergeCell ref="U85:U95"/>
    <mergeCell ref="V85:V95"/>
    <mergeCell ref="T63:T73"/>
    <mergeCell ref="S63:S73"/>
    <mergeCell ref="Q53:Q62"/>
    <mergeCell ref="R53:R62"/>
    <mergeCell ref="T53:T62"/>
    <mergeCell ref="U53:U62"/>
    <mergeCell ref="S53:S62"/>
    <mergeCell ref="V53:V62"/>
    <mergeCell ref="W53:W62"/>
    <mergeCell ref="H53:H62"/>
    <mergeCell ref="I53:I62"/>
    <mergeCell ref="J53:J62"/>
    <mergeCell ref="K53:K62"/>
    <mergeCell ref="L53:L62"/>
    <mergeCell ref="B53:B62"/>
    <mergeCell ref="M53:M62"/>
    <mergeCell ref="N53:N62"/>
    <mergeCell ref="C53:C62"/>
    <mergeCell ref="E53:E62"/>
    <mergeCell ref="F53:F62"/>
    <mergeCell ref="G53:G62"/>
    <mergeCell ref="S34:S43"/>
    <mergeCell ref="O34:O43"/>
    <mergeCell ref="I34:I43"/>
    <mergeCell ref="J34:J43"/>
    <mergeCell ref="K34:K43"/>
    <mergeCell ref="L34:L43"/>
    <mergeCell ref="O44:O52"/>
    <mergeCell ref="P44:P52"/>
    <mergeCell ref="Q44:Q52"/>
    <mergeCell ref="R44:R52"/>
    <mergeCell ref="S44:S52"/>
    <mergeCell ref="E44:E52"/>
    <mergeCell ref="F44:F52"/>
    <mergeCell ref="G44:G52"/>
    <mergeCell ref="H44:H52"/>
    <mergeCell ref="I44:I52"/>
    <mergeCell ref="J44:J52"/>
    <mergeCell ref="K44:K52"/>
    <mergeCell ref="L44:L52"/>
    <mergeCell ref="B34:B43"/>
    <mergeCell ref="C34:C43"/>
    <mergeCell ref="M25:M33"/>
    <mergeCell ref="V34:V43"/>
    <mergeCell ref="W34:W43"/>
    <mergeCell ref="P34:P43"/>
    <mergeCell ref="Q34:Q43"/>
    <mergeCell ref="R34:R43"/>
    <mergeCell ref="T34:T43"/>
    <mergeCell ref="U34:U43"/>
    <mergeCell ref="M34:M43"/>
    <mergeCell ref="N34:N43"/>
    <mergeCell ref="E34:E43"/>
    <mergeCell ref="F34:F43"/>
    <mergeCell ref="G34:G43"/>
    <mergeCell ref="H34:H43"/>
    <mergeCell ref="C44:C52"/>
    <mergeCell ref="B44:B52"/>
    <mergeCell ref="V44:V52"/>
    <mergeCell ref="W44:W52"/>
    <mergeCell ref="T44:T52"/>
    <mergeCell ref="U44:U52"/>
    <mergeCell ref="M44:M52"/>
    <mergeCell ref="N44:N52"/>
    <mergeCell ref="J25:J33"/>
    <mergeCell ref="K25:K33"/>
    <mergeCell ref="L25:L33"/>
    <mergeCell ref="W16:W24"/>
    <mergeCell ref="P16:P24"/>
    <mergeCell ref="Q16:Q24"/>
    <mergeCell ref="R16:R24"/>
    <mergeCell ref="T16:T24"/>
    <mergeCell ref="U16:U24"/>
    <mergeCell ref="J16:J24"/>
    <mergeCell ref="K16:K24"/>
    <mergeCell ref="L16:L24"/>
    <mergeCell ref="M16:M24"/>
    <mergeCell ref="N16:N24"/>
    <mergeCell ref="V16:V24"/>
    <mergeCell ref="C25:C33"/>
    <mergeCell ref="B25:B33"/>
    <mergeCell ref="F16:F24"/>
    <mergeCell ref="G16:G24"/>
    <mergeCell ref="H16:H24"/>
    <mergeCell ref="O16:O24"/>
    <mergeCell ref="I16:I24"/>
    <mergeCell ref="V25:V33"/>
    <mergeCell ref="W25:W33"/>
    <mergeCell ref="O25:O33"/>
    <mergeCell ref="P25:P33"/>
    <mergeCell ref="Q25:Q33"/>
    <mergeCell ref="R25:R33"/>
    <mergeCell ref="T25:T33"/>
    <mergeCell ref="U25:U33"/>
    <mergeCell ref="R9:R15"/>
    <mergeCell ref="S9:S15"/>
    <mergeCell ref="C9:C15"/>
    <mergeCell ref="H9:H15"/>
    <mergeCell ref="I9:I15"/>
    <mergeCell ref="J9:J15"/>
    <mergeCell ref="N25:N33"/>
    <mergeCell ref="T9:T15"/>
    <mergeCell ref="U9:U15"/>
    <mergeCell ref="V9:V15"/>
    <mergeCell ref="W9:W15"/>
    <mergeCell ref="L9:L15"/>
    <mergeCell ref="M9:M15"/>
    <mergeCell ref="N9:N15"/>
    <mergeCell ref="O9:O15"/>
    <mergeCell ref="P9:P15"/>
    <mergeCell ref="A374:A376"/>
    <mergeCell ref="D253:D262"/>
    <mergeCell ref="E253:E262"/>
    <mergeCell ref="F253:F262"/>
    <mergeCell ref="G253:G262"/>
    <mergeCell ref="H253:H262"/>
    <mergeCell ref="I253:I262"/>
    <mergeCell ref="J253:J262"/>
    <mergeCell ref="K253:K262"/>
    <mergeCell ref="B16:B24"/>
    <mergeCell ref="S25:S33"/>
    <mergeCell ref="E25:E33"/>
    <mergeCell ref="F25:F33"/>
    <mergeCell ref="G25:G33"/>
    <mergeCell ref="H25:H33"/>
    <mergeCell ref="I25:I33"/>
    <mergeCell ref="A404:A406"/>
    <mergeCell ref="A294:A296"/>
    <mergeCell ref="A239:A241"/>
    <mergeCell ref="A146:A148"/>
    <mergeCell ref="A128:A130"/>
    <mergeCell ref="A100:A102"/>
    <mergeCell ref="A2:A4"/>
    <mergeCell ref="W2:W4"/>
    <mergeCell ref="E3:J3"/>
    <mergeCell ref="K3:P3"/>
    <mergeCell ref="Q3:Q4"/>
    <mergeCell ref="R3:R4"/>
    <mergeCell ref="B2:B4"/>
    <mergeCell ref="C2:C4"/>
    <mergeCell ref="E2:P2"/>
    <mergeCell ref="Q2:R2"/>
    <mergeCell ref="S2:S4"/>
    <mergeCell ref="T2:T4"/>
    <mergeCell ref="E6:V6"/>
    <mergeCell ref="U2:U4"/>
    <mergeCell ref="V2:V4"/>
    <mergeCell ref="D2:D4"/>
    <mergeCell ref="K9:K15"/>
    <mergeCell ref="E9:E15"/>
    <mergeCell ref="F9:F15"/>
    <mergeCell ref="G9:G15"/>
    <mergeCell ref="Q9:Q15"/>
    <mergeCell ref="B9:B15"/>
    <mergeCell ref="S16:S24"/>
    <mergeCell ref="C16:C24"/>
    <mergeCell ref="E16:E24"/>
    <mergeCell ref="A253:A262"/>
    <mergeCell ref="Y422:Y424"/>
    <mergeCell ref="Z422:Z424"/>
    <mergeCell ref="D404:D407"/>
    <mergeCell ref="D409:D418"/>
    <mergeCell ref="A422:A424"/>
    <mergeCell ref="B422:B424"/>
    <mergeCell ref="C422:C424"/>
    <mergeCell ref="D422:D424"/>
    <mergeCell ref="S422:S424"/>
    <mergeCell ref="T422:T424"/>
    <mergeCell ref="U422:U424"/>
    <mergeCell ref="V422:V424"/>
    <mergeCell ref="E408:V408"/>
    <mergeCell ref="V404:V406"/>
    <mergeCell ref="W404:W406"/>
    <mergeCell ref="E405:J405"/>
    <mergeCell ref="W409:W418"/>
    <mergeCell ref="P409:P418"/>
    <mergeCell ref="Q409:Q418"/>
    <mergeCell ref="R409:R418"/>
    <mergeCell ref="T409:T418"/>
    <mergeCell ref="U409:U418"/>
    <mergeCell ref="C409:C418"/>
    <mergeCell ref="E409:E418"/>
    <mergeCell ref="H409:H418"/>
    <mergeCell ref="T404:T406"/>
    <mergeCell ref="U404:U406"/>
    <mergeCell ref="I409:I418"/>
    <mergeCell ref="S409:S418"/>
    <mergeCell ref="V409:V418"/>
    <mergeCell ref="W422:W424"/>
    <mergeCell ref="E423:J423"/>
    <mergeCell ref="X16:X24"/>
    <mergeCell ref="X25:X33"/>
    <mergeCell ref="X34:X43"/>
    <mergeCell ref="X44:X52"/>
    <mergeCell ref="X53:X62"/>
    <mergeCell ref="X85:X95"/>
    <mergeCell ref="X100:X102"/>
    <mergeCell ref="X105:X114"/>
    <mergeCell ref="X116:X126"/>
    <mergeCell ref="X128:X130"/>
    <mergeCell ref="Y2:Y4"/>
    <mergeCell ref="Y9:Y15"/>
    <mergeCell ref="Y16:Y24"/>
    <mergeCell ref="Y63:Y73"/>
    <mergeCell ref="X63:X73"/>
    <mergeCell ref="Y25:Y33"/>
    <mergeCell ref="Y34:Y43"/>
    <mergeCell ref="Y44:Y52"/>
    <mergeCell ref="Y53:Y62"/>
    <mergeCell ref="Y85:Y95"/>
    <mergeCell ref="Y100:Y102"/>
    <mergeCell ref="Y105:Y114"/>
    <mergeCell ref="Y116:Y126"/>
    <mergeCell ref="Y128:Y130"/>
    <mergeCell ref="Y393:Y402"/>
    <mergeCell ref="X393:X402"/>
    <mergeCell ref="W100:W102"/>
    <mergeCell ref="W151:W156"/>
    <mergeCell ref="L253:L262"/>
    <mergeCell ref="M253:M262"/>
    <mergeCell ref="N253:N262"/>
    <mergeCell ref="O253:O262"/>
    <mergeCell ref="P253:P262"/>
    <mergeCell ref="Q253:Q262"/>
    <mergeCell ref="R253:R262"/>
    <mergeCell ref="S253:S262"/>
    <mergeCell ref="T253:T262"/>
    <mergeCell ref="U253:U262"/>
    <mergeCell ref="M244:M252"/>
    <mergeCell ref="N244:N252"/>
    <mergeCell ref="O244:O252"/>
    <mergeCell ref="P244:P252"/>
    <mergeCell ref="Q244:Q252"/>
    <mergeCell ref="Q101:Q102"/>
    <mergeCell ref="R101:R102"/>
    <mergeCell ref="R105:R114"/>
    <mergeCell ref="T105:T114"/>
    <mergeCell ref="S105:S114"/>
    <mergeCell ref="U105:U114"/>
    <mergeCell ref="V105:V114"/>
    <mergeCell ref="W105:W114"/>
    <mergeCell ref="E104:V104"/>
    <mergeCell ref="W133:W143"/>
    <mergeCell ref="L133:L143"/>
    <mergeCell ref="M133:M143"/>
    <mergeCell ref="O133:O143"/>
    <mergeCell ref="X404:X406"/>
    <mergeCell ref="X409:X418"/>
    <mergeCell ref="Y404:Y406"/>
    <mergeCell ref="Y409:Y418"/>
    <mergeCell ref="X283:X291"/>
    <mergeCell ref="X294:X296"/>
    <mergeCell ref="X299:X308"/>
    <mergeCell ref="X309:X319"/>
    <mergeCell ref="X321:X329"/>
    <mergeCell ref="X330:X341"/>
    <mergeCell ref="X342:X351"/>
    <mergeCell ref="X352:X362"/>
    <mergeCell ref="X244:X252"/>
    <mergeCell ref="X374:X376"/>
    <mergeCell ref="Y253:Y262"/>
    <mergeCell ref="B253:B262"/>
    <mergeCell ref="Q423:Q424"/>
    <mergeCell ref="X422:X424"/>
    <mergeCell ref="C244:C252"/>
    <mergeCell ref="E244:E252"/>
    <mergeCell ref="F244:F252"/>
    <mergeCell ref="G244:G252"/>
    <mergeCell ref="X253:X262"/>
    <mergeCell ref="Y283:Y291"/>
    <mergeCell ref="Y294:Y296"/>
    <mergeCell ref="Y299:Y308"/>
    <mergeCell ref="Y309:Y319"/>
    <mergeCell ref="Y321:Y329"/>
    <mergeCell ref="Y330:Y341"/>
    <mergeCell ref="Y342:Y351"/>
    <mergeCell ref="Y352:Y362"/>
    <mergeCell ref="Y374:Y376"/>
    <mergeCell ref="A1:Z1"/>
    <mergeCell ref="X74:X84"/>
    <mergeCell ref="Y74:Y84"/>
    <mergeCell ref="X379:X384"/>
    <mergeCell ref="Y133:Y143"/>
    <mergeCell ref="Y146:Y148"/>
    <mergeCell ref="Y151:Y156"/>
    <mergeCell ref="Y163:Y170"/>
    <mergeCell ref="Y173:Y183"/>
    <mergeCell ref="Y184:Y194"/>
    <mergeCell ref="Y195:Y204"/>
    <mergeCell ref="Y205:Y213"/>
    <mergeCell ref="Y214:Y223"/>
    <mergeCell ref="Y226:Y237"/>
    <mergeCell ref="Y239:Y241"/>
    <mergeCell ref="Y244:Y252"/>
    <mergeCell ref="Y263:Y272"/>
    <mergeCell ref="Y273:Y282"/>
    <mergeCell ref="X133:X143"/>
    <mergeCell ref="X146:X148"/>
    <mergeCell ref="X151:X156"/>
    <mergeCell ref="X163:X170"/>
    <mergeCell ref="X173:X183"/>
    <mergeCell ref="X184:X194"/>
    <mergeCell ref="X195:X204"/>
    <mergeCell ref="X205:X213"/>
    <mergeCell ref="X214:X223"/>
    <mergeCell ref="X226:X237"/>
    <mergeCell ref="X239:X241"/>
    <mergeCell ref="Y379:Y384"/>
    <mergeCell ref="X2:X4"/>
    <mergeCell ref="X9:X15"/>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61" workbookViewId="0">
      <selection activeCell="A87" sqref="A87"/>
    </sheetView>
  </sheetViews>
  <sheetFormatPr defaultRowHeight="15" x14ac:dyDescent="0.25"/>
  <sheetData>
    <row r="1" spans="1:2" x14ac:dyDescent="0.25">
      <c r="A1" s="229">
        <v>2500</v>
      </c>
      <c r="B1" s="167">
        <v>350</v>
      </c>
    </row>
    <row r="2" spans="1:2" x14ac:dyDescent="0.25">
      <c r="A2" s="230"/>
      <c r="B2" s="165"/>
    </row>
    <row r="3" spans="1:2" x14ac:dyDescent="0.25">
      <c r="A3" s="230"/>
      <c r="B3" s="165"/>
    </row>
    <row r="4" spans="1:2" x14ac:dyDescent="0.25">
      <c r="A4" s="230"/>
      <c r="B4" s="165"/>
    </row>
    <row r="5" spans="1:2" x14ac:dyDescent="0.25">
      <c r="A5" s="230"/>
      <c r="B5" s="165"/>
    </row>
    <row r="6" spans="1:2" x14ac:dyDescent="0.25">
      <c r="A6" s="231"/>
      <c r="B6" s="166"/>
    </row>
    <row r="7" spans="1:2" x14ac:dyDescent="0.25">
      <c r="A7" s="122">
        <v>105</v>
      </c>
      <c r="B7" s="122">
        <v>6</v>
      </c>
    </row>
    <row r="8" spans="1:2" x14ac:dyDescent="0.25">
      <c r="A8" s="123"/>
      <c r="B8" s="119"/>
    </row>
    <row r="9" spans="1:2" x14ac:dyDescent="0.25">
      <c r="A9" s="123"/>
      <c r="B9" s="119"/>
    </row>
    <row r="10" spans="1:2" x14ac:dyDescent="0.25">
      <c r="A10" s="123"/>
      <c r="B10" s="119"/>
    </row>
    <row r="11" spans="1:2" x14ac:dyDescent="0.25">
      <c r="A11" s="123"/>
      <c r="B11" s="119"/>
    </row>
    <row r="12" spans="1:2" x14ac:dyDescent="0.25">
      <c r="A12" s="123"/>
      <c r="B12" s="119"/>
    </row>
    <row r="13" spans="1:2" x14ac:dyDescent="0.25">
      <c r="A13" s="167">
        <v>75</v>
      </c>
      <c r="B13" s="167">
        <v>30</v>
      </c>
    </row>
    <row r="14" spans="1:2" x14ac:dyDescent="0.25">
      <c r="A14" s="165"/>
      <c r="B14" s="165"/>
    </row>
    <row r="15" spans="1:2" x14ac:dyDescent="0.25">
      <c r="A15" s="165"/>
      <c r="B15" s="165"/>
    </row>
    <row r="16" spans="1:2" x14ac:dyDescent="0.25">
      <c r="A16" s="165"/>
      <c r="B16" s="165"/>
    </row>
    <row r="17" spans="1:2" x14ac:dyDescent="0.25">
      <c r="A17" s="165"/>
      <c r="B17" s="165"/>
    </row>
    <row r="18" spans="1:2" x14ac:dyDescent="0.25">
      <c r="A18" s="165"/>
      <c r="B18" s="165"/>
    </row>
    <row r="19" spans="1:2" x14ac:dyDescent="0.25">
      <c r="A19" s="165"/>
      <c r="B19" s="165"/>
    </row>
    <row r="20" spans="1:2" x14ac:dyDescent="0.25">
      <c r="A20" s="166"/>
      <c r="B20" s="166"/>
    </row>
    <row r="21" spans="1:2" x14ac:dyDescent="0.25">
      <c r="A21" s="120">
        <v>35</v>
      </c>
      <c r="B21" s="120"/>
    </row>
    <row r="22" spans="1:2" x14ac:dyDescent="0.25">
      <c r="A22" s="120">
        <v>17</v>
      </c>
      <c r="B22" s="120">
        <v>17</v>
      </c>
    </row>
    <row r="23" spans="1:2" x14ac:dyDescent="0.25">
      <c r="A23" s="167">
        <v>127</v>
      </c>
      <c r="B23" s="167">
        <v>36</v>
      </c>
    </row>
    <row r="24" spans="1:2" x14ac:dyDescent="0.25">
      <c r="A24" s="165"/>
      <c r="B24" s="165"/>
    </row>
    <row r="25" spans="1:2" x14ac:dyDescent="0.25">
      <c r="A25" s="165"/>
      <c r="B25" s="165"/>
    </row>
    <row r="26" spans="1:2" x14ac:dyDescent="0.25">
      <c r="A26" s="165"/>
      <c r="B26" s="165"/>
    </row>
    <row r="27" spans="1:2" x14ac:dyDescent="0.25">
      <c r="A27" s="165"/>
      <c r="B27" s="165"/>
    </row>
    <row r="28" spans="1:2" x14ac:dyDescent="0.25">
      <c r="A28" s="165"/>
      <c r="B28" s="165"/>
    </row>
    <row r="29" spans="1:2" x14ac:dyDescent="0.25">
      <c r="A29" s="165"/>
      <c r="B29" s="165"/>
    </row>
    <row r="30" spans="1:2" x14ac:dyDescent="0.25">
      <c r="A30" s="165"/>
      <c r="B30" s="165"/>
    </row>
    <row r="31" spans="1:2" x14ac:dyDescent="0.25">
      <c r="A31" s="165"/>
      <c r="B31" s="165"/>
    </row>
    <row r="32" spans="1:2" x14ac:dyDescent="0.25">
      <c r="A32" s="165"/>
      <c r="B32" s="165"/>
    </row>
    <row r="33" spans="1:2" x14ac:dyDescent="0.25">
      <c r="A33" s="166"/>
      <c r="B33" s="166"/>
    </row>
    <row r="34" spans="1:2" x14ac:dyDescent="0.25">
      <c r="A34" s="167">
        <v>196</v>
      </c>
      <c r="B34" s="167">
        <v>198</v>
      </c>
    </row>
    <row r="35" spans="1:2" x14ac:dyDescent="0.25">
      <c r="A35" s="165"/>
      <c r="B35" s="165"/>
    </row>
    <row r="36" spans="1:2" x14ac:dyDescent="0.25">
      <c r="A36" s="165"/>
      <c r="B36" s="165"/>
    </row>
    <row r="37" spans="1:2" x14ac:dyDescent="0.25">
      <c r="A37" s="165"/>
      <c r="B37" s="165"/>
    </row>
    <row r="38" spans="1:2" x14ac:dyDescent="0.25">
      <c r="A38" s="165"/>
      <c r="B38" s="165"/>
    </row>
    <row r="39" spans="1:2" x14ac:dyDescent="0.25">
      <c r="A39" s="165"/>
      <c r="B39" s="165"/>
    </row>
    <row r="40" spans="1:2" x14ac:dyDescent="0.25">
      <c r="A40" s="165"/>
      <c r="B40" s="165"/>
    </row>
    <row r="41" spans="1:2" x14ac:dyDescent="0.25">
      <c r="A41" s="165"/>
      <c r="B41" s="165"/>
    </row>
    <row r="42" spans="1:2" x14ac:dyDescent="0.25">
      <c r="A42" s="165"/>
      <c r="B42" s="165"/>
    </row>
    <row r="43" spans="1:2" x14ac:dyDescent="0.25">
      <c r="A43" s="165"/>
      <c r="B43" s="165"/>
    </row>
    <row r="44" spans="1:2" x14ac:dyDescent="0.25">
      <c r="A44" s="166"/>
      <c r="B44" s="166"/>
    </row>
    <row r="45" spans="1:2" x14ac:dyDescent="0.25">
      <c r="A45" s="167">
        <v>146</v>
      </c>
      <c r="B45" s="167">
        <v>26</v>
      </c>
    </row>
    <row r="46" spans="1:2" x14ac:dyDescent="0.25">
      <c r="A46" s="165"/>
      <c r="B46" s="165"/>
    </row>
    <row r="47" spans="1:2" x14ac:dyDescent="0.25">
      <c r="A47" s="165"/>
      <c r="B47" s="165"/>
    </row>
    <row r="48" spans="1:2" x14ac:dyDescent="0.25">
      <c r="A48" s="165"/>
      <c r="B48" s="165"/>
    </row>
    <row r="49" spans="1:2" x14ac:dyDescent="0.25">
      <c r="A49" s="165"/>
      <c r="B49" s="165"/>
    </row>
    <row r="50" spans="1:2" x14ac:dyDescent="0.25">
      <c r="A50" s="165"/>
      <c r="B50" s="165"/>
    </row>
    <row r="51" spans="1:2" x14ac:dyDescent="0.25">
      <c r="A51" s="165"/>
      <c r="B51" s="165"/>
    </row>
    <row r="52" spans="1:2" x14ac:dyDescent="0.25">
      <c r="A52" s="165"/>
      <c r="B52" s="165"/>
    </row>
    <row r="53" spans="1:2" x14ac:dyDescent="0.25">
      <c r="A53" s="165"/>
      <c r="B53" s="165"/>
    </row>
    <row r="54" spans="1:2" x14ac:dyDescent="0.25">
      <c r="A54" s="166"/>
      <c r="B54" s="166"/>
    </row>
    <row r="55" spans="1:2" x14ac:dyDescent="0.25">
      <c r="A55" s="167">
        <v>115</v>
      </c>
      <c r="B55" s="167">
        <v>8</v>
      </c>
    </row>
    <row r="56" spans="1:2" x14ac:dyDescent="0.25">
      <c r="A56" s="165"/>
      <c r="B56" s="165"/>
    </row>
    <row r="57" spans="1:2" x14ac:dyDescent="0.25">
      <c r="A57" s="165"/>
      <c r="B57" s="165"/>
    </row>
    <row r="58" spans="1:2" x14ac:dyDescent="0.25">
      <c r="A58" s="165"/>
      <c r="B58" s="165"/>
    </row>
    <row r="59" spans="1:2" x14ac:dyDescent="0.25">
      <c r="A59" s="165"/>
      <c r="B59" s="165"/>
    </row>
    <row r="60" spans="1:2" x14ac:dyDescent="0.25">
      <c r="A60" s="165"/>
      <c r="B60" s="165"/>
    </row>
    <row r="61" spans="1:2" x14ac:dyDescent="0.25">
      <c r="A61" s="165"/>
      <c r="B61" s="165"/>
    </row>
    <row r="62" spans="1:2" x14ac:dyDescent="0.25">
      <c r="A62" s="165"/>
      <c r="B62" s="165"/>
    </row>
    <row r="63" spans="1:2" x14ac:dyDescent="0.25">
      <c r="A63" s="166"/>
      <c r="B63" s="166"/>
    </row>
    <row r="64" spans="1:2" x14ac:dyDescent="0.25">
      <c r="A64" s="167">
        <v>115</v>
      </c>
      <c r="B64" s="167">
        <v>11</v>
      </c>
    </row>
    <row r="65" spans="1:2" x14ac:dyDescent="0.25">
      <c r="A65" s="165"/>
      <c r="B65" s="165"/>
    </row>
    <row r="66" spans="1:2" x14ac:dyDescent="0.25">
      <c r="A66" s="165"/>
      <c r="B66" s="165"/>
    </row>
    <row r="67" spans="1:2" x14ac:dyDescent="0.25">
      <c r="A67" s="165"/>
      <c r="B67" s="165"/>
    </row>
    <row r="68" spans="1:2" x14ac:dyDescent="0.25">
      <c r="A68" s="165"/>
      <c r="B68" s="165"/>
    </row>
    <row r="69" spans="1:2" x14ac:dyDescent="0.25">
      <c r="A69" s="165"/>
      <c r="B69" s="165"/>
    </row>
    <row r="70" spans="1:2" x14ac:dyDescent="0.25">
      <c r="A70" s="165"/>
      <c r="B70" s="165"/>
    </row>
    <row r="71" spans="1:2" x14ac:dyDescent="0.25">
      <c r="A71" s="165"/>
      <c r="B71" s="165"/>
    </row>
    <row r="72" spans="1:2" x14ac:dyDescent="0.25">
      <c r="A72" s="165"/>
      <c r="B72" s="165"/>
    </row>
    <row r="73" spans="1:2" x14ac:dyDescent="0.25">
      <c r="A73" s="166"/>
      <c r="B73" s="166"/>
    </row>
    <row r="74" spans="1:2" x14ac:dyDescent="0.25">
      <c r="A74" s="121">
        <v>126</v>
      </c>
      <c r="B74" s="121">
        <v>31</v>
      </c>
    </row>
    <row r="75" spans="1:2" x14ac:dyDescent="0.25">
      <c r="A75" s="229">
        <v>115</v>
      </c>
      <c r="B75" s="229">
        <v>25</v>
      </c>
    </row>
    <row r="76" spans="1:2" x14ac:dyDescent="0.25">
      <c r="A76" s="230"/>
      <c r="B76" s="230"/>
    </row>
    <row r="77" spans="1:2" x14ac:dyDescent="0.25">
      <c r="A77" s="230"/>
      <c r="B77" s="230"/>
    </row>
    <row r="78" spans="1:2" x14ac:dyDescent="0.25">
      <c r="A78" s="230"/>
      <c r="B78" s="230"/>
    </row>
    <row r="79" spans="1:2" x14ac:dyDescent="0.25">
      <c r="A79" s="230"/>
      <c r="B79" s="230"/>
    </row>
    <row r="80" spans="1:2" x14ac:dyDescent="0.25">
      <c r="A80" s="230"/>
      <c r="B80" s="230"/>
    </row>
    <row r="81" spans="1:2" x14ac:dyDescent="0.25">
      <c r="A81" s="230"/>
      <c r="B81" s="230"/>
    </row>
    <row r="82" spans="1:2" x14ac:dyDescent="0.25">
      <c r="A82" s="230"/>
      <c r="B82" s="230"/>
    </row>
    <row r="83" spans="1:2" x14ac:dyDescent="0.25">
      <c r="A83" s="230"/>
      <c r="B83" s="230"/>
    </row>
    <row r="84" spans="1:2" x14ac:dyDescent="0.25">
      <c r="A84" s="230"/>
      <c r="B84" s="230"/>
    </row>
    <row r="85" spans="1:2" x14ac:dyDescent="0.25">
      <c r="A85" s="230"/>
      <c r="B85" s="230"/>
    </row>
    <row r="86" spans="1:2" x14ac:dyDescent="0.25">
      <c r="A86" s="231"/>
      <c r="B86" s="231"/>
    </row>
  </sheetData>
  <mergeCells count="16">
    <mergeCell ref="A1:A6"/>
    <mergeCell ref="B1:B6"/>
    <mergeCell ref="A13:A20"/>
    <mergeCell ref="B13:B20"/>
    <mergeCell ref="A23:A33"/>
    <mergeCell ref="B23:B33"/>
    <mergeCell ref="A64:A73"/>
    <mergeCell ref="B64:B73"/>
    <mergeCell ref="A75:A86"/>
    <mergeCell ref="B75:B86"/>
    <mergeCell ref="A34:A44"/>
    <mergeCell ref="B34:B44"/>
    <mergeCell ref="A45:A54"/>
    <mergeCell ref="B45:B54"/>
    <mergeCell ref="A55:A63"/>
    <mergeCell ref="B55:B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Основной реестр</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2024-12-18T13:11:56Z</dcterms:modified>
</cp:coreProperties>
</file>