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15" tabRatio="916"/>
  </bookViews>
  <sheets>
    <sheet name="Основной реестр" sheetId="2" r:id="rId1"/>
    <sheet name="Лист1" sheetId="3" r:id="rId2"/>
  </sheets>
  <definedNames>
    <definedName name="_xlchart.v1.0" hidden="1">'Основной реестр'!#REF!</definedName>
    <definedName name="_xlchart.v1.1" hidden="1">'Основной реестр'!#REF!</definedName>
    <definedName name="_xlchart.v1.2" hidden="1">#REF!</definedName>
    <definedName name="_xlchart.v1.3" hidden="1">#REF!</definedName>
  </definedNames>
  <calcPr calcId="162913" iterateDelta="1E-4"/>
</workbook>
</file>

<file path=xl/calcChain.xml><?xml version="1.0" encoding="utf-8"?>
<calcChain xmlns="http://schemas.openxmlformats.org/spreadsheetml/2006/main">
  <c r="R471" i="2" l="1"/>
  <c r="Q471" i="2"/>
  <c r="J471" i="2"/>
  <c r="G471" i="2"/>
  <c r="F471" i="2"/>
  <c r="Q373" i="2"/>
  <c r="F373" i="2"/>
  <c r="E373" i="2"/>
  <c r="D224" i="2" l="1"/>
  <c r="S471" i="2" l="1"/>
  <c r="E471" i="2"/>
  <c r="R99" i="2" l="1"/>
  <c r="Q99" i="2"/>
  <c r="P99" i="2"/>
  <c r="O99" i="2"/>
  <c r="N99" i="2"/>
  <c r="M99" i="2"/>
  <c r="L99" i="2"/>
  <c r="K99" i="2"/>
  <c r="J99" i="2"/>
  <c r="I99" i="2"/>
  <c r="H99" i="2"/>
  <c r="G99" i="2"/>
  <c r="F99" i="2"/>
  <c r="P420" i="2" l="1"/>
  <c r="F127" i="2"/>
  <c r="G127" i="2"/>
  <c r="H127" i="2"/>
  <c r="I127" i="2"/>
  <c r="J127" i="2"/>
  <c r="K127" i="2"/>
  <c r="L127" i="2"/>
  <c r="M127" i="2"/>
  <c r="N127" i="2"/>
  <c r="O127" i="2"/>
  <c r="P127" i="2"/>
  <c r="Q127" i="2"/>
  <c r="R127" i="2"/>
  <c r="E127" i="2"/>
  <c r="F145" i="2"/>
  <c r="G145" i="2"/>
  <c r="H145" i="2"/>
  <c r="I145" i="2"/>
  <c r="J145" i="2"/>
  <c r="K145" i="2"/>
  <c r="L145" i="2"/>
  <c r="M145" i="2"/>
  <c r="N145" i="2"/>
  <c r="O145" i="2"/>
  <c r="P145" i="2"/>
  <c r="Q145" i="2"/>
  <c r="R145" i="2"/>
  <c r="E145" i="2"/>
  <c r="F238" i="2"/>
  <c r="G238" i="2"/>
  <c r="H238" i="2"/>
  <c r="I238" i="2"/>
  <c r="J238" i="2"/>
  <c r="K238" i="2"/>
  <c r="L238" i="2"/>
  <c r="M238" i="2"/>
  <c r="N238" i="2"/>
  <c r="O238" i="2"/>
  <c r="P238" i="2"/>
  <c r="Q238" i="2"/>
  <c r="R238" i="2"/>
  <c r="E238" i="2"/>
  <c r="F293" i="2"/>
  <c r="G293" i="2"/>
  <c r="H293" i="2"/>
  <c r="I293" i="2"/>
  <c r="J293" i="2"/>
  <c r="K293" i="2"/>
  <c r="L293" i="2"/>
  <c r="M293" i="2"/>
  <c r="N293" i="2"/>
  <c r="O293" i="2"/>
  <c r="P293" i="2"/>
  <c r="Q293" i="2"/>
  <c r="R293" i="2"/>
  <c r="E293" i="2"/>
  <c r="G373" i="2"/>
  <c r="H373" i="2"/>
  <c r="I373" i="2"/>
  <c r="J373" i="2"/>
  <c r="L373" i="2"/>
  <c r="M373" i="2"/>
  <c r="N373" i="2"/>
  <c r="O373" i="2"/>
  <c r="P373" i="2"/>
  <c r="R373" i="2"/>
  <c r="F403" i="2"/>
  <c r="G403" i="2"/>
  <c r="H403" i="2"/>
  <c r="I403" i="2"/>
  <c r="J403" i="2"/>
  <c r="K403" i="2"/>
  <c r="L403" i="2"/>
  <c r="M403" i="2"/>
  <c r="N403" i="2"/>
  <c r="O403" i="2"/>
  <c r="P403" i="2"/>
  <c r="Q403" i="2"/>
  <c r="R403" i="2"/>
  <c r="E403" i="2"/>
  <c r="Q420" i="2"/>
  <c r="R420" i="2"/>
  <c r="F420" i="2"/>
  <c r="G420" i="2"/>
  <c r="H420" i="2"/>
  <c r="I420" i="2"/>
  <c r="J420" i="2"/>
  <c r="K420" i="2"/>
  <c r="L420" i="2"/>
  <c r="M420" i="2"/>
  <c r="N420" i="2"/>
  <c r="O420" i="2"/>
  <c r="E420" i="2"/>
  <c r="J421" i="2" l="1"/>
  <c r="P421" i="2"/>
  <c r="Q421" i="2"/>
  <c r="O421" i="2"/>
  <c r="N421" i="2"/>
  <c r="M421" i="2"/>
  <c r="G421" i="2"/>
  <c r="I421" i="2"/>
  <c r="R421" i="2"/>
  <c r="L421" i="2"/>
  <c r="F421" i="2"/>
  <c r="H421" i="2"/>
  <c r="H471" i="2" l="1"/>
  <c r="I471" i="2"/>
  <c r="K471" i="2"/>
  <c r="L471" i="2"/>
  <c r="M471" i="2"/>
  <c r="N471" i="2"/>
  <c r="O471" i="2"/>
  <c r="P471" i="2"/>
  <c r="E63" i="2" l="1"/>
  <c r="E99" i="2" s="1"/>
  <c r="K299" i="2"/>
  <c r="K373" i="2" s="1"/>
  <c r="K421" i="2" s="1"/>
  <c r="E421" i="2" l="1"/>
  <c r="E478" i="2"/>
</calcChain>
</file>

<file path=xl/sharedStrings.xml><?xml version="1.0" encoding="utf-8"?>
<sst xmlns="http://schemas.openxmlformats.org/spreadsheetml/2006/main" count="1061" uniqueCount="600">
  <si>
    <t>Наименование инвестиционного проекта/инициатор/ место реализации</t>
  </si>
  <si>
    <t>№ п/п</t>
  </si>
  <si>
    <t xml:space="preserve">Всего по проекту      (источники финансирования) </t>
  </si>
  <si>
    <t xml:space="preserve">Освоено 
(источники финансирования)
</t>
  </si>
  <si>
    <t>СС</t>
  </si>
  <si>
    <t>ЗС</t>
  </si>
  <si>
    <t>РБ</t>
  </si>
  <si>
    <t>ФБ</t>
  </si>
  <si>
    <t>Всего</t>
  </si>
  <si>
    <t>Объем финансирования, млн.руб.</t>
  </si>
  <si>
    <t>Число рабочих мест, ед.</t>
  </si>
  <si>
    <t>Всего по проекту (план)</t>
  </si>
  <si>
    <t>Создано</t>
  </si>
  <si>
    <t>Мера государственной поддержки</t>
  </si>
  <si>
    <t>Сведения о земельном участке</t>
  </si>
  <si>
    <t xml:space="preserve">Примечание 
(ход реализации)
</t>
  </si>
  <si>
    <t>Проблемные вопросы</t>
  </si>
  <si>
    <t>1.</t>
  </si>
  <si>
    <t>2.</t>
  </si>
  <si>
    <t>Статус приоритетного инвестиционного проекта Республики Дагестан</t>
  </si>
  <si>
    <t>Земельный участок в Кизлярском районе</t>
  </si>
  <si>
    <t>Значительные затраты электроэнергии для производственных процессов, высокая стоимость электроэнергии.</t>
  </si>
  <si>
    <t>3.</t>
  </si>
  <si>
    <t>ФРП</t>
  </si>
  <si>
    <t>4.</t>
  </si>
  <si>
    <t>5.</t>
  </si>
  <si>
    <t>Земельный участок в сел. Чинар Дербентского района</t>
  </si>
  <si>
    <t>6.</t>
  </si>
  <si>
    <t>7.</t>
  </si>
  <si>
    <t xml:space="preserve">Земельный участок в аренду без проведения торгов (МИП);
план мероприятий «Комплексное развитие МО ГО «г. Дербент» до 2025г. 
</t>
  </si>
  <si>
    <t xml:space="preserve">Предоставлено 
2 земельных участка в аренду без проведения торгов в общей площадью 164 га. в г. Дербент
</t>
  </si>
  <si>
    <t xml:space="preserve">Распоряжением Правительства РФ от 11.10.2021г. №2853-р утвержден План мероприятий «Комплексное развитие МО ГО «г. Дербент» до 2025г. Проведен международный конкурс и разрабатывается концепция Духовного центра.
Совместно с проектным бюро «ОСА» разработано архитектурное решение по всему микрорайону в едином стиле и идет работа по подготовке проектно-сметной документации жилых кварталов
</t>
  </si>
  <si>
    <t>Отсутствие необходимой инженерной инфраструктуры</t>
  </si>
  <si>
    <t>Предоставлен земельный участок площадью 7,2 га в г. Каспийск</t>
  </si>
  <si>
    <t>Земельный участок в  Кумторкалинском районе</t>
  </si>
  <si>
    <t>Земельный участок в г. Дербент</t>
  </si>
  <si>
    <t xml:space="preserve">Подведение инфраструктуры;
Расширение емкостного парка и закладка виноградников
</t>
  </si>
  <si>
    <t xml:space="preserve">В 2008г. КПРД «Дирекция государственного заказчика-застройщика» к инвестиционной площадке частично была подведена инженерная инфраструктура, но при этом, в связи с прекращением финансирования ФЦП «Юг-России», она не была завершена. </t>
  </si>
  <si>
    <t xml:space="preserve">Земельные участки в Буйнакском районе в собственности ООО «Матис»; 
предоставлен земельный участок в Ботлихском районе
</t>
  </si>
  <si>
    <t>Земельный участок в г. Кизляр</t>
  </si>
  <si>
    <t>Предоставлен земельный участок площадью 53 га в г. Махачкала</t>
  </si>
  <si>
    <t>Земельный участок в г. Дагестанские Огни</t>
  </si>
  <si>
    <t>Земельный участок в г. Южно-Сухокумск</t>
  </si>
  <si>
    <t>Инфраструктурный бюджетный кредит в рамках постановления Правительства РФ 
№ 1189.</t>
  </si>
  <si>
    <t xml:space="preserve">Планируется предоставление земельного участка в г. Махачкала
</t>
  </si>
  <si>
    <t xml:space="preserve">Решение земельных вопросов (отведение земельных участков).
Определение необходимых мощностей инфраструктуры и точек подключения
</t>
  </si>
  <si>
    <t>Финансирование  из Федерального Бюджета РФ</t>
  </si>
  <si>
    <t>Земельный участок в Карабудахкентском районе</t>
  </si>
  <si>
    <t xml:space="preserve">Предоставлен земельный участок 
в г. Каспийск
</t>
  </si>
  <si>
    <t>Отсутствие необходимых мощностей инфраструктуры</t>
  </si>
  <si>
    <t>В рамках постановления Правительства РФ от 17.10.2009 N 823 «О схемах и программах перспективного развития электроэнергетики»</t>
  </si>
  <si>
    <t xml:space="preserve">Субсидирование части затрат на оборудование;
Субсидирование части затрат на корма;
Создание необходимой инфраструктуры.
</t>
  </si>
  <si>
    <t xml:space="preserve">Земельный участок в Хасавюртовском районе </t>
  </si>
  <si>
    <t>Отсутствие земельного участка. Отсутствие необходимой инфраструктуры</t>
  </si>
  <si>
    <t xml:space="preserve">Отсутствие необходимой инженерной инфраструктуры (энергоснабжение водоснабжение, водоотведение, газоснабжение).
Удорожание стоимости иностранного оборудования и возможные затруднения с его доставкой 
</t>
  </si>
  <si>
    <t xml:space="preserve">Статус резидента ТОСЭР «Дагестанские Огни».
Субсидии на приобретение технологического оборудования.
Земельный участок в аренду без проведения торгов распоряжением Главы Республики Дагестан (МИП).
Возможность подведения инфраструктуры  в рамках постановления Правительства РФ № 1704
</t>
  </si>
  <si>
    <t xml:space="preserve">Проекту присвоен статус приоритетного инвестиционного проекта Республики Дагестан в соответствии с распоряжением Правительства РД.
В 2019 г. предприятие введено в эксплуатацию. Выращено порядка 60,0 тонн рыбы. В первом полугодии 2022 году выручка от реализации ООО «СК-Аква» составила 17 599,76 руб.
</t>
  </si>
  <si>
    <t>Отсутствие необходимой инфраструктуры:  
Подъездная дорога (протяженностью 500-700м от трассы, а также протяженностью 2 км. внутри самого комплекса). Газоснабжение (проектная мощность газопровода протяженностью 6 км. составит 150 тыс. м3 в год). Протяженность линии электропередач мощностью 2 МВт составит 1,5 км. Водоснабжение. Водоотведение.</t>
  </si>
  <si>
    <t xml:space="preserve">В 2018 году завод был построен и введен в эксплуатацию, были получены лицензии на производство тихих и игристых вин, вино наливом (виноматериал). Первая партия игристых вин была произведена в декабре 2018 года в количестве 200 тыс. бутылок. В 2019 году было произведено 1,55 млн бутылок тихих 
и игристых вин. В 2020 году было произведено 8 млн бутылок тихих и игристых вин (1 этап реализации проекта).
В настоящее время начата реализация 2 и 3 этапов проекта, что позволит расширить производственную мощность до 20 млн бутылок в год к 2026 году.
</t>
  </si>
  <si>
    <t>2016 г. - 2026 г.</t>
  </si>
  <si>
    <t>Сроки реализации проектов</t>
  </si>
  <si>
    <t>2021 г. - 2026 г.</t>
  </si>
  <si>
    <t>2018 г .- 2025 г.</t>
  </si>
  <si>
    <t>2022 г. -  2024 г.</t>
  </si>
  <si>
    <t>2017г. - 2025 г.</t>
  </si>
  <si>
    <t>2017 г. - 2027 г.</t>
  </si>
  <si>
    <t>2017 г.- 2025 г.</t>
  </si>
  <si>
    <t>2019 г. - 2024 г.</t>
  </si>
  <si>
    <t>2022 г. - 2030 г.</t>
  </si>
  <si>
    <t>2022 г. - 2025 г.</t>
  </si>
  <si>
    <t>2021 г. - 2025 г.</t>
  </si>
  <si>
    <t>2021г. - 2025 гг.</t>
  </si>
  <si>
    <t>2017 г. - 2025 г.</t>
  </si>
  <si>
    <t>ИТОГО:</t>
  </si>
  <si>
    <t>Проекты в сфере туризма</t>
  </si>
  <si>
    <t>Проекты в сфере строительства</t>
  </si>
  <si>
    <t>Проекты в сфере транспорта</t>
  </si>
  <si>
    <t>Проекты в винодельческой отрасли</t>
  </si>
  <si>
    <t>Итого:</t>
  </si>
  <si>
    <t>Проекты в рыбной отрасли</t>
  </si>
  <si>
    <t>Проекты в сфере сельского хозяйства</t>
  </si>
  <si>
    <t>Проекты в сфере энергетики</t>
  </si>
  <si>
    <t xml:space="preserve">3 земельных участка площадью                17,4 га  в с. Кульзеб                 Кизилюртовского района
</t>
  </si>
  <si>
    <t>Выделен земельный участок площадью  
311 га в Дербентском районе (распоряжение 
 Главы РД от 25 июля 2022 г.).</t>
  </si>
  <si>
    <t>Инфраструктура для реализации проекта.</t>
  </si>
  <si>
    <t xml:space="preserve">Подведение инфраструктуры </t>
  </si>
  <si>
    <t>Получение земельного участка;
обеспечение необходимой инфраструктурой         
(В 2008г. КПРД «Дирекция государственного заказчика-застройщика» к инвестиционной площадке частично была подведена инженерная инфраструктура)</t>
  </si>
  <si>
    <t>СПо проекту получен в аренду земельный участок общей площадью 31,4 га, внесены изменения в вид разрешенного использования земельного участка, определяются объемы мощностей подводящей инфраструктуры, ведутся работы по инженерным изысканиям.</t>
  </si>
  <si>
    <t>Создание инфраструктуры;
Льготное финансирование институтов развития.
(проводится работа по получению льготного кредита 3-5% годовых от банка ВТБ, по программе льготного кредитования Ростуризма на строительство 6 корпусов по 240 номеров каждый на 1440 койко-мест. )</t>
  </si>
  <si>
    <t>Резидент индустриального (промышленного) парка «КИП Пром Каспий».                                     При запуске производства предусмотрены налоговые льготы.</t>
  </si>
  <si>
    <t>Аренда.                                                      Предоставлен земельный участок площадью 15 га в г. Каспийск, 1,57 га в Карабудахкентском районе.                          Собственность.                                                5 земельных участков.</t>
  </si>
  <si>
    <t>2020 г. - 2025 г. (с учетом пролонгации от 29.12.2022г.)</t>
  </si>
  <si>
    <t xml:space="preserve">Распоряжением Главы РД С.А. Меликова от  20  июня  2022  года  №  74-рг  ООО «Пронт» для  реализации  масштабного инвестиционного проекта «Строительство швейного цеха»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</si>
  <si>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2022-2024 гг</t>
  </si>
  <si>
    <t xml:space="preserve">Предоставлен земельный участок без торгов площадью 10,5 га на ТОСЭР "Дагестанские Огни"
</t>
  </si>
  <si>
    <t>планируется получение земельного участка в аренду без проведения торгов в целях посадки виноградников в Дербентском районе, в настоящее время осуществляется подбор участка.</t>
  </si>
  <si>
    <t xml:space="preserve">По проекту получен земельный участок, проводится работа по переводу земель 31,4 га из земель «сельскохозяйственного назначения» в земли «населенных пунктов». Необходимый пакет документов внесен на утверждение в Правительство РД. 
Определяются объемы мощностей подводящей инфраструктуры, ведется работа по инженерным изысканиям. Начало строительно-монтажных работ запланировано на 1 полугодие  2023г.
</t>
  </si>
  <si>
    <t xml:space="preserve">В рамках постановления Правительства РФ 
от 28.05.2013 г. № 449 «О механизме стимулирования использования возобновляемых 
источников энергии на оптовом рынке электрической энергии 
и мощности» на основании 
результатов ОПВ
</t>
  </si>
  <si>
    <t xml:space="preserve">Земельный участок в Ногайском районе №05:03000000898    </t>
  </si>
  <si>
    <t xml:space="preserve">Проект на стадии завершения.
К инвестиционной площадке построена подъездная автомобильная дорога протяженностью 10 км., инвестором освоено 400 ,0 млн. руб. 
В целях расширения проекта Минимуществом РД совместно с АО «Корпорация развития Дагестана» предоставлен в аренду земельный участок общей площадью 4 га для установки коттеджей и благоустройство территории. Проводится работа по созданию на данной территории ОЭЗ ТРТ площадью 216 га. 3 ноября 2022 г. между Правительством РД, Минэкономразвитием России и АО "КАВКАЗ.РФ" подписан протокол о намерениях по созданию всесезонного туристско-рекреационного комплекса "Каспийский прибрежный кластер" на территории РД и дорожной карты по его развитию до 2026 года.Подписано допсоглашение о создании ОЭЗ. Сформирвоана рабочая группа ( Распоряжение Правительства РД от 30.12.2022 г. № 606-р).
Прорывной проект
</t>
  </si>
  <si>
    <t xml:space="preserve">Необходимы очистные сооружения объемом 400 куб.м. в сутки.
</t>
  </si>
  <si>
    <t xml:space="preserve">
</t>
  </si>
  <si>
    <t xml:space="preserve">В настоящее время инвестором направлено ходатайство в Правительство Республики Дагестан для получения земельного участка в аренду без проведения торгов в рамках реализации масштабного инвестиционного проекта. Однако в связи с замечаниями Минимуществом РД материалы были направлены инвестору на доработку)
</t>
  </si>
  <si>
    <t xml:space="preserve">В рамках исполнения пункта 1.3 Протокола совещания у Главы Республики Дагестан Меликова С.А. от 27.01.2022 г. № 11/2-06/РП1 ТУ Росимущества в Республике Дагестан сформированы 4 земельных участка в кадастровом квартале 05:07:000113, относящиеся к категории земель «земли особо охраняемых территорий и объектов» с видом разрешенного использования «для туристско-рекреационного назначения».
</t>
  </si>
  <si>
    <t xml:space="preserve">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и передачи в аренду земельного участка площадью 4 га из земель, закрепленных за Зональным управлением № 1 ГУП «Каспий». Минимуществом РД направлено обращение в адрес ГЦП РД "Каспий" о даче согласия на образование земельного участка площадью 4 га из состава земель, закрепленных за Зональным упрвлением № 1 ГУП "Каспий" для размещения туристско-рекреационного комплекса, однако был получен отказ. 
</t>
  </si>
  <si>
    <t xml:space="preserve">Необходимые объекты обеспечивающей инфраструктуры: автом. Дорога - 3,1 км., ЛЭП ВЛ - 10 кВт., L- 1,2 км., водопровод Ф-110 мм., L-1,04 км., газопровод Ф - 159 мм., Ф-57 м., L - 1,2 км., комплексная трансформаторная подстанция - БКТП-630-10/04кВ., очистные сооружения - "Юбас-Мега-50", котельная АБМК-2000.
</t>
  </si>
  <si>
    <t>Завершено строительство объезной автодороги длиной 300 м. и подъезной автодороги длиной 2,1 км., объектов энергетического хозяйства ВЛ-10 кВ длиной 1,47 м., наружных сетей и сооружений газоснабжения длиной 22,38 км., наружных сетей и сооружений теплоснабжения, водоснабжения и канализации.</t>
  </si>
  <si>
    <t>Сформирован земельный участок с кадастровым номером 05:022:000016:644 площадью 18 га с целевым назначением под строительство объектов туристско-рекреационного кластера "Золотые дюны".</t>
  </si>
  <si>
    <t>Между Минтуризмом РД и АО "Газинжсети" заключено соглашение от 27.02.2017 г. № 01/17 по строительству туристической инфраструктуры, общая стоимость составляет 311,5 млн. руб.                                    В сентябре 2021 г. инвестором направлен пакет документов в Минимущество РД для получения в аренду земельного участка без проведения торгов как для МИП. В связи с замечаниями Минимуществом РД материалы были направлены на доработку инвестору.</t>
  </si>
  <si>
    <t>Наличие земель - 5930 га, в том числе 5900 га - долгосрочная аренда, 30 га – собственность</t>
  </si>
  <si>
    <t>2021 г. - 2024 г.</t>
  </si>
  <si>
    <t>В рамках реализации госпрограммы развития СКФО в 2017 году оказана господдержка в размере 216,5 млн руб.</t>
  </si>
  <si>
    <t>2021 г. - 2024 гг.</t>
  </si>
  <si>
    <t>Земельный участок в Дербентском районе площадью 132 га</t>
  </si>
  <si>
    <t>2023 г. - 2026 г.</t>
  </si>
  <si>
    <t>земельный участок в аренду площадью 5 га в г. Каспийск</t>
  </si>
  <si>
    <t xml:space="preserve">Распоряжением Главы РД от 26082.2022 г. № 118-рг предоставлены земельные участки в аренду без проведения торгов (МИП); 
</t>
  </si>
  <si>
    <t>2022-2024 г.</t>
  </si>
  <si>
    <t>2023-2024 гг.
 ( 100 га в 2023 году
 211 га в 2024 году.)</t>
  </si>
  <si>
    <t>2022-2030 г.</t>
  </si>
  <si>
    <t>Наименование инвестиционного проекта/инициатор/ место реализации/ИНН</t>
  </si>
  <si>
    <t>Техническое перевооружение и расширение заготовительного производства
АО «Завод им. Гаджиева»
 (г. Каспийск)
Минпромторг РД
ИНН: 0541000946</t>
  </si>
  <si>
    <t>Организация и расширение производства керамогранитной плитки в Республике Дагестан
АО «Керамогранит-Дагестан» (Кумторкалинский район РД)
Минпромторг РД
ИНН: 0571016238</t>
  </si>
  <si>
    <t>Создание индустриального строительного комплекса «Каспийск» на территории Республики Дагестан
ООО «Капитал Инвест-Пром» (г. Каспийск)
Минпромторг РД,
Минэкономразвития РД,
Дагпредпринимательство
ИНН: 0572029134</t>
  </si>
  <si>
    <t>Строительство завода по производству гипса и гипсосодержащих строительных материалов в промышленной зоне с. Кафыр-Кумух Республики Дагестан 
ООО «Матис» (Буйнакский район РД)
Минпромторг РД,
Дагпредпринимательство
ИНН: 0507043001</t>
  </si>
  <si>
    <t>Производство энергоэффективных лифтов и лифтового оборудования
АО «Кизлярский электроаппаратный завод» (г. Кизляр)
Минпромторг РД
ИНН: 0547006535</t>
  </si>
  <si>
    <t>Организация серийного производства ветроэнергетических установок мощностью 107,5 кВт
ОАО «ЮСЭМЗ»
 (г. Южно-Сухокумск)
Минпромторг РД
ИНН: 0549000063</t>
  </si>
  <si>
    <t>Строительство стекловаренной печи для производства одностадийного текстильного стекловолокна
ООО «Каспийский завод стекловолокна»
(г. Каспийск)
Минпромторг РД,
Дагпредпринимательство
ИНН: 0554003729</t>
  </si>
  <si>
    <t>Модернизация и расширение цеха для производства стеклотары, отвечающей евро-стандартам
ООО «Дагестан Стеклотара» 
(г. Дагестанские Огни)
Минпромторг РД
ИНН: 0550005309</t>
  </si>
  <si>
    <t xml:space="preserve">
Строительство Дербентской винодельческой компании в г. Дербент
ООО «Дербентская винодельческая компания» (г. Дербент)
Дагвино,
Дагпредпринимательство
ИНН: 0542013024</t>
  </si>
  <si>
    <t>Создание современного комплекса для индустриального выращивания осетровых пород рыб и получения черной икры
ООО «СК-АКВА» (Кизлярский район  РД)
Комрыбхоз РД,
Дагпредпринимательство
ИНН: 0572013455</t>
  </si>
  <si>
    <t>Закладка интенсивных садов и строительство плодохранилища
ООО «Полоса» (Сулейман-Стальский район РД)
Дагпредпринимательство
Минсельхозпрод РД
ИНН: 0529911678</t>
  </si>
  <si>
    <t>Создание центра по производству и переработке риса «ПРОМ-РИС» 
ООО «НИВА» (Кизлярский район РД)
Минсельхозпрод РД, Дагпредпринимательство
ИНН: 0517004241</t>
  </si>
  <si>
    <t>Строительство второй очереди тепличного комплекса общей площадью 6,6 га. в поселке Шамхал-Термен г. Махачкалы Республики Дагестан для круглогодичного выращивания томатов
ООО «Югагрохолдинг»
(г. Махачкала)
Дагпредпринимательство,
Минсельхозпрод РД
ИНН:0572006169</t>
  </si>
  <si>
    <t>Строительство завода по производству концентрированных 
соков, пюре и нектаров мощностью 12 тыс. тонн в год
ООО «Хазар» 
(г. Дагестанские Огни)
Минсельхозпрод РД,
Минпромторг РД,
Дагпредпринимательство
ИНН: 0550007289</t>
  </si>
  <si>
    <t>Организация производства и переработки 25 тыс. тонн мяса птицы в год 
ООО «Батыр Бройлер» (Хасавюртовский район РД)
Минсельхозпрод РД
ИНН: 0534034398</t>
  </si>
  <si>
    <t>Производство по розливу воды, соков  и лимонадов
ООО «Ириб» 
(г. Каспийск)
Минсельхозпрод РД, Дагпредпринимательство
ИНН: 0571017136</t>
  </si>
  <si>
    <t>Строительство Дербентской солнечной электростанции мощностью 100 МВт
ГК «Солар Системс» (Дербентский район РД)
Минэнерго РД,
ИНН: 7728872602</t>
  </si>
  <si>
    <t>Строительство Ногайской солнечной электростанции мощностью 60 МВт
ГК «Хэвел»
 (Ногайский район РД) 
Минэнерго РД,
ИНН: 2124030957</t>
  </si>
  <si>
    <t>Строительство Махачкалинского ветропарка мощностью 12,5 МВт
ООО «EcoEnergy»                           (Новострой)
Минэнерго РД
ИНН: 6315657707</t>
  </si>
  <si>
    <t>Строительство Самурского энергетического кластера. I и II этап
ООО «EcoEnergy» (Рутульский
и Ахтынский районы РД)
Минэнерго РД
ИНН: 7707455397</t>
  </si>
  <si>
    <t>Туристско-рекреационный комплекс «Золотые пески»
ООО «Сейвер М»
(Дербентский район РД)
Минтуризм РД
ИНН: 0573009099</t>
  </si>
  <si>
    <t>Расширение туристско-рекреационного комплекса «Каспий»
OOO «Каспий» (Карабудахкентский район РД)
Минтуризм РД
ИНН: 0562056315</t>
  </si>
  <si>
    <t>Создание туристско-рекреационного комплекса «Сардар-Приморский»
ООО ТРК «Сардар» (Дербентский район РД)
Минтуризм РД
ИНН: 0571021781</t>
  </si>
  <si>
    <t>Туристско-рекреационный комплекс «Инчхе Марина Каспий»
ООО Холдинговая компания  «Интера» (Каякентский район РД)
Минтуризм РД
ИНН: 7728755514</t>
  </si>
  <si>
    <t>Создание туристско- рекреационного комплекса «Золотые дюны»
ООО «Газинжсети» (Кизлярский район РД)
Минтуризм РД
ИНН: 0561050960</t>
  </si>
  <si>
    <t>Комплексное развитие территории микрорайона «Южный» города Дербент
Фонд СГДРИ «Новая Земля» 
(г. Дербент)
МО «г. Дербент»
Минимущество РД
Минэкономразвития РД                              ИНН: 0542020409</t>
  </si>
  <si>
    <t>Строительство МКР «Лазурный берег»
ООО «Капитал-Инвест» (г. Махачкала)
Минстрой РД                                              ИНН: 0570004261</t>
  </si>
  <si>
    <t>Реконструкция (строительство) объектов федеральной собственности, в том числе строительство новой взлетно-посадочной полосы АО «Международный аэропорт «Махачкала» (Карабудахкентский район РД)
Минтранс РД,
Дагпредпринимательство                   ИНН: 0571000541</t>
  </si>
  <si>
    <t xml:space="preserve"> Реализация проекта по строительству швейного цеха в с. Карата Ахвахского района , ООО "Пронт"                              ИНН: 7707472547</t>
  </si>
  <si>
    <t xml:space="preserve"> Реализация проекта по строительству завода по выпуску полимерных гофрированных безнапорных труб для канализационных систем  на территории ТОСЭР в моногороде Дагестанские Огни, ООО "Трубо Пласт"                                   ИНН:0550008081</t>
  </si>
  <si>
    <t>Строительство (посадка) суперинтенсивного сада на площади 100 га
ООО «Анжелина» (Дербентский район РД)
Минсельхоз РД, Дагпредпринимательство,
Минимущество РД
ИНН: 0571006600</t>
  </si>
  <si>
    <t xml:space="preserve">Наименование инвестиционного проекта, инициатор, место реализации </t>
  </si>
  <si>
    <t>Наименование отраслеового органа исполнительной власти РД/куратор</t>
  </si>
  <si>
    <t>План</t>
  </si>
  <si>
    <t>Факт</t>
  </si>
  <si>
    <t>Дата обновления  сведений</t>
  </si>
  <si>
    <t>Строительство теплицы, овощехранилища, консервного заода и мясо-молочной фермы, ООО "ЮГ АГРО КОМПАНИЯ"</t>
  </si>
  <si>
    <t>2023-2028</t>
  </si>
  <si>
    <t>07.08.2023 г.</t>
  </si>
  <si>
    <t>6 месяцев</t>
  </si>
  <si>
    <t xml:space="preserve">Земельные участки в Дербентском районе общей площадью 25 га под кадастровыми номерами: 05:07000088:736; 05:07:000088:737 Собственность/аренда с правом выкупа категория земли: земли сельскохозяйственного назначения </t>
  </si>
  <si>
    <t>Строительство гостинично-курортного комплекса на берегу каспийского моря  "АТЛАНТИС МАРИНА" общей площадью 32,5 тыс. кв.м. ООО "Строитель-7"</t>
  </si>
  <si>
    <t>2023-2025 гг.</t>
  </si>
  <si>
    <t>08.08.2023 г.</t>
  </si>
  <si>
    <t>2023-2026 гг.</t>
  </si>
  <si>
    <t>Участок строительства цементного завода площадью 250,0 га расположен вблизи участка Кизилюртовского-Байнакского района. Он имеет достаточно развитиую инфраструктуру и связан асфальтированными дорогами и райцентром Кизилюртовского-Буйнакского районом и другими населенными пунктами области.</t>
  </si>
  <si>
    <t>2023-2027 гг.</t>
  </si>
  <si>
    <t>Республика Дагестан, Бабаюртовский район</t>
  </si>
  <si>
    <t>2023-2030 гг.</t>
  </si>
  <si>
    <t>Республика Дагестан, Чокрак-караганские песчаники</t>
  </si>
  <si>
    <t>Участок строительства при каждой ГЭС</t>
  </si>
  <si>
    <t>определяетс комиссией от РД</t>
  </si>
  <si>
    <t>Республика Дагестан, Унцукульский район, с. Унцукуль (КН: 05:35:000021:353) -  303 870 м²</t>
  </si>
  <si>
    <t>Республика Дагестан, Чиркейское водо-хранилище 300 000 м²</t>
  </si>
  <si>
    <t>строительство рыбоводной фермы по выращиванию форели в садках в акватории Чиркейского водохранилища и в УЗВООО "Чиркейская Форель +"</t>
  </si>
  <si>
    <t>план</t>
  </si>
  <si>
    <t>факт</t>
  </si>
  <si>
    <t>количество рабочих мест</t>
  </si>
  <si>
    <t>Строительство цементного завода в 1 млн тонн в год в Республике Дагестан ООО "Энергия Идеи"</t>
  </si>
  <si>
    <t>Строительство агропромышленного комплекса  ООО "Энергия Идеи"</t>
  </si>
  <si>
    <t>Добыча руд драгоценных металлов  ООО "Энергия Идеи"</t>
  </si>
  <si>
    <t>Строительство в Республике Дагестан Дата-центра ООО "Энергия Идеи"</t>
  </si>
  <si>
    <t>2025-2030 гг.</t>
  </si>
  <si>
    <t>Республика Дагестан, ТЛЦ в пос. Тюбе с кадастровым номером 05:50:00051:3059</t>
  </si>
  <si>
    <t>Минпромторг РД</t>
  </si>
  <si>
    <t>Комитет по виноградарству и алкогоьному регулированию</t>
  </si>
  <si>
    <t>Комитет по рыбному хозяйству</t>
  </si>
  <si>
    <t>Минсельхоз РД</t>
  </si>
  <si>
    <t>Строительство тепличного комплекса по выращиванию органических  продуктов в Дербентском районе Республики Дагестан ООО "Солнечная долина"</t>
  </si>
  <si>
    <t>Строительство Новолакской ветроэлектростанции мощностью до 315 МВт АО "НоваВинд"                    Минэнерго РД</t>
  </si>
  <si>
    <t>Минэнерго РД</t>
  </si>
  <si>
    <t>Минтуризм РД</t>
  </si>
  <si>
    <t>Минстрой РД</t>
  </si>
  <si>
    <t>Минтранс РД</t>
  </si>
  <si>
    <t>Минцифры РД</t>
  </si>
  <si>
    <t>Комитет по рыбному хозяйству РД</t>
  </si>
  <si>
    <t>Республика Дагестан, Докузпарнский район, с. Авадан</t>
  </si>
  <si>
    <t>Строительство завода по производству светодиодного оборудования совместно с заводом "Ледел" г. Казань"</t>
  </si>
  <si>
    <t>Возведение складского комплекса площадью 20 000 кв метров на территории общей площадью в  га для оказания услуг по хранению и грузообработке ТМЦ ООО фирма "Авенир"</t>
  </si>
  <si>
    <t>2024-2027 гг.</t>
  </si>
  <si>
    <t xml:space="preserve">Республика Дагестан, пригород Махачкала, п. Дубки Казбековского района, Чиркейское водохранилище, Буйнакский район, Гунибский район </t>
  </si>
  <si>
    <t>Строительство  ГЭС в количестве 10 штук, при социальной инфраструктуре  ООО "Энергия Идеи"</t>
  </si>
  <si>
    <t>2024 - 2035 гг.</t>
  </si>
  <si>
    <t>по горным районам территориям между Чиркейской и Миатлинской ГЭС</t>
  </si>
  <si>
    <t>Строительство Магарской ГЭС 60 МВт с годовой выработкой 280 Квт/час ООО "Энергия идеи"</t>
  </si>
  <si>
    <t>2029-2031 гг.</t>
  </si>
  <si>
    <t>Республика Дагестан, Чародинский район, Магарская ГЭС</t>
  </si>
  <si>
    <t>Строительство Инхойской ГЭС 200 МВт с годовой выработкой 437 млн. КВт/час ООО "Энергия идеи"</t>
  </si>
  <si>
    <t>Республика Дагестан, Ботлихский район, Инхойская ГЭС</t>
  </si>
  <si>
    <t>Строительство Бацадинской ГЭС 52 МВт с годовой выработкой 211 млн. КВт/час ООО "Энергия идеи"</t>
  </si>
  <si>
    <t>Республика Дагестан, Гунибский район, Бацадинская ГЭС</t>
  </si>
  <si>
    <t>2030-2032 гг.</t>
  </si>
  <si>
    <t>Республика Дагестан, Ахтынский район, Ахтынская ГЭС</t>
  </si>
  <si>
    <t>Строительство Ахтынской ГЭС 100 МВт с годовой выработкой 383 млн. Квт/час ООО "Энергия идеи"</t>
  </si>
  <si>
    <t>2033-2035 гг.</t>
  </si>
  <si>
    <t>Строительство Гарахской ГЭС 280 МВт с годовой выработкой 1123 млн КВт/час ООО "Энергия идеи"</t>
  </si>
  <si>
    <t>Республика Дагестан, Магарамкентский район, Гарахская ГЭС</t>
  </si>
  <si>
    <t>Строительство Хазры-Зейхурской ГЭС 300 МВт с годовой выработкой  1226 млн. Квт/час ООО "Энергия идеи"</t>
  </si>
  <si>
    <t>Республика Дагестан, Дербентский район, Хазры-Зейхурская ГЭС</t>
  </si>
  <si>
    <t>Строительство Тиндийской ГЭС 101 МВт с годовой выработкой 346 млн. Квт/час ООО "Энергия идеи"</t>
  </si>
  <si>
    <t>Республика Дагестан, Цумадинский район, Тиндийская ГЭС</t>
  </si>
  <si>
    <t>Строительство Ботлихской ГЭС 131 МВт с годовой выработкой 458 КВт/час ООО "Энергия идеи"</t>
  </si>
  <si>
    <t>Республика Дагестан, Цумадинский район, Ботлинская ГЭС</t>
  </si>
  <si>
    <t>Строительство Агвалинской ГЭС 220 МВт с годовой выработкой 680 млн. КВт/час ООО "Энергия идеи"</t>
  </si>
  <si>
    <t>Республика Дагестан, Агвалинский район, Агвалинская ГЭС</t>
  </si>
  <si>
    <t>Строительство малых, мини автономных ГЭС и ВИЭ для населения предгорных и горных территорий, с "реверсным" технологическим присоединением к сетям МРСК, а также  строительства Чиркейской ГАЭС - 500 МВт- совместную компанию с "РусГидро"-"Чиркей-500" ООО "Энергия идей"</t>
  </si>
  <si>
    <t>Разработка месторождения мраморного известняка на Кутишинском участке Левашинского района Республики Дагестан, его обработка и организация производства мраморной плитки ООО "Мрамор-МГ"</t>
  </si>
  <si>
    <t>2024-2025 гг.</t>
  </si>
  <si>
    <t>Республика Дагестан, Левашинский район, село Кутиша площадью 63 га</t>
  </si>
  <si>
    <t>Проекты в сфере промышленности и торговли</t>
  </si>
  <si>
    <t>2020 г. - 2027 г.</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</si>
  <si>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Присвоение статуса Масштабного проекта
</t>
  </si>
  <si>
    <t xml:space="preserve">Распоряжением Правительства РД переведен земельный участок с кадастровым номером   в Дербентском районе. №  05:07:000000:2361  площадью 3 050 000 кв. м из категории земель сельскохозяйственного назначения в категорию земель промышленности и энергетики 
</t>
  </si>
  <si>
    <t>Контактные данные сотрудников ответственных за внесение сведений по инвестиционным проектам</t>
  </si>
  <si>
    <t>Контактные данные инициатора инвестиционного проекта</t>
  </si>
  <si>
    <t>8(8722) 68-08-94</t>
  </si>
  <si>
    <t>03.10.2023 г.</t>
  </si>
  <si>
    <t>Республика Дагестан, ТОСЭР "Дагестанские огни"Площадь земельного участка 15 га.</t>
  </si>
  <si>
    <t xml:space="preserve">8(8722) 68-08-94
</t>
  </si>
  <si>
    <t xml:space="preserve">8(8722) 68-08-94                              
</t>
  </si>
  <si>
    <t xml:space="preserve">Алиев Саид 
8988696 92 40
</t>
  </si>
  <si>
    <t xml:space="preserve">Мустафа Алекберов 
8 965 128 57 85 
</t>
  </si>
  <si>
    <t>Чечулин  Юрий Васильевич                                                                                                                                                                (48762) 6-11-68</t>
  </si>
  <si>
    <t xml:space="preserve">Энвер Штибеков 
8928 500 15 88
</t>
  </si>
  <si>
    <t xml:space="preserve">Журавлев Михаил Михайлович
8 938 414 44 68
</t>
  </si>
  <si>
    <t xml:space="preserve">Ахматов Ибрагим Магомедович
8 (87239) 2-22-77
</t>
  </si>
  <si>
    <t xml:space="preserve">
Рамазанов Артур Тельманович
8 (87239) 2-15-22
</t>
  </si>
  <si>
    <t xml:space="preserve">Джалилов Залбег Каирович
8 988 797-95-59
</t>
  </si>
  <si>
    <t xml:space="preserve">Магомедов Патахудин Магомедаминович
8 967 397-88-88
</t>
  </si>
  <si>
    <t>земельный участок 0,5 га,  Ахвахский район, с. Карата с кадастровым номером 05:21:000001:2033</t>
  </si>
  <si>
    <t>Отсутствуют</t>
  </si>
  <si>
    <t>Организация производства молочной продукции (молоко, кефир, полимерная продукцая, одноразовая посуда, контейнера, пленка, пластиковая посуда, вода) ООО "Тим Холдинг"</t>
  </si>
  <si>
    <t>2024-2026 гг.</t>
  </si>
  <si>
    <t>Республика Дагестан, г. Каспийск, МКР "Кирпичный р-он СНТ "Тенглик" Индустриальный парк "Дружба"</t>
  </si>
  <si>
    <t>05.10.2023 г.</t>
  </si>
  <si>
    <t>04.10.2023 г.</t>
  </si>
  <si>
    <t>55-08-18</t>
  </si>
  <si>
    <t>06.10.2023 г.</t>
  </si>
  <si>
    <t>8929 621 65 14</t>
  </si>
  <si>
    <t>8(960) 370-31-65</t>
  </si>
  <si>
    <t xml:space="preserve">
8917 657-32-32
</t>
  </si>
  <si>
    <t>8 800 600-99-25</t>
  </si>
  <si>
    <t>8965 764 99 99</t>
  </si>
  <si>
    <t>8915 124-71-27</t>
  </si>
  <si>
    <t>8989-669-33-19</t>
  </si>
  <si>
    <t>8 (8722) 51-79-33</t>
  </si>
  <si>
    <t>8928 586-11-10</t>
  </si>
  <si>
    <t>8909 480-49-36</t>
  </si>
  <si>
    <t>8 928 684-02-18</t>
  </si>
  <si>
    <t xml:space="preserve">8(962) 065-44-44  </t>
  </si>
  <si>
    <t xml:space="preserve">8 872 267-63-57
</t>
  </si>
  <si>
    <t>51-57-75</t>
  </si>
  <si>
    <t xml:space="preserve">51-57-75
</t>
  </si>
  <si>
    <t>8 (928) 249-33-23</t>
  </si>
  <si>
    <t>8 961 054-95-95</t>
  </si>
  <si>
    <t>Земельный участок в Сулейман-Стальском районе под кадастровым номером 05:13:000047:187 общей площадью 31,4 га</t>
  </si>
  <si>
    <t>сформировано 4 земельных участка в кадастровом квартале 05:07:000113 общей площадью 12 га</t>
  </si>
  <si>
    <t>Земельный участок  в Каякентском районе 1,7 га, приобретен земельный участок общей площадью 2 га.</t>
  </si>
  <si>
    <t>55-44-26</t>
  </si>
  <si>
    <t xml:space="preserve">
55-44-26</t>
  </si>
  <si>
    <t xml:space="preserve">55-44-26
</t>
  </si>
  <si>
    <t>8 928 874-62-05</t>
  </si>
  <si>
    <t xml:space="preserve">8(928)837-67-54
</t>
  </si>
  <si>
    <t>8 909 485-02-96</t>
  </si>
  <si>
    <t>8(928) 950-77-34</t>
  </si>
  <si>
    <t xml:space="preserve">
8(988)773-44-22</t>
  </si>
  <si>
    <t>51-73-44</t>
  </si>
  <si>
    <t xml:space="preserve">51-73-44
</t>
  </si>
  <si>
    <t>8914 823-11-11</t>
  </si>
  <si>
    <t xml:space="preserve">8 (8722) 63-88-88
</t>
  </si>
  <si>
    <t>60-91-52</t>
  </si>
  <si>
    <t>8964 050-00-22</t>
  </si>
  <si>
    <t>01.10.2023 г.</t>
  </si>
  <si>
    <t>8(960) 420-77-88</t>
  </si>
  <si>
    <t>Производство гафрированного картона и упаковки из него, с установленной мощностью 6 млн м2 картона и упаковки из него в месяц ООО "Каспий-Картон"</t>
  </si>
  <si>
    <t>2023-2024 гг.</t>
  </si>
  <si>
    <t>Республика Дагестан г. Махачкала, ул. Акушинского, д. 401А</t>
  </si>
  <si>
    <t>13.10.2023 г.</t>
  </si>
  <si>
    <t>Строительство рыбоводной фермы по выращиванию форели в садках в акватории Ирганайского водохранилища и в УЗВ ООО "Ирганайская Форель"</t>
  </si>
  <si>
    <t xml:space="preserve"> +7 495 414 30 30
</t>
  </si>
  <si>
    <t>24.10.2023 г.</t>
  </si>
  <si>
    <t>Комплексное развитие туризма, с рабочим названием "Ожерелье Дагестана" (6-12 дневные туры) ООО "Энергия идеи"</t>
  </si>
  <si>
    <t>КФХ "Сад"  (Магарамкентский район)                                                         ИНН:0553001430</t>
  </si>
  <si>
    <t xml:space="preserve">Создание агротуристического кластера "Олд Сивух" (Гумбетовский район)   
                                                                                                                                                                                                                                                                                                                                                                                                                        Минтуризм                                                                                                                                                                      ИНН: 0534080612                   </t>
  </si>
  <si>
    <t>2019 г.- II кварта 2026 г.</t>
  </si>
  <si>
    <t>Субсидия для возведения нкапитальный модульных гостиничных домиков по линии Минтуризма РД 16 млн.. руб.</t>
  </si>
  <si>
    <t>с. Старый Сивух  кадастровый номер 05:25:000027:154 1834 га, постоянное бессрочное пользование</t>
  </si>
  <si>
    <t>16.11.2023 г.</t>
  </si>
  <si>
    <t xml:space="preserve">Республика Дагестан, Дербентский район, побережье Каспийского моря  </t>
  </si>
  <si>
    <t>29.11.2023 г.</t>
  </si>
  <si>
    <t>8-929-744-09-60</t>
  </si>
  <si>
    <t>2021 г. - 2027 г.</t>
  </si>
  <si>
    <r>
      <t xml:space="preserve">                                    </t>
    </r>
    <r>
      <rPr>
        <b/>
        <sz val="14"/>
        <color theme="1"/>
        <rFont val="Times New Roman"/>
        <family val="1"/>
        <charset val="204"/>
      </rPr>
      <t>Проекты планируемые к реализации*</t>
    </r>
  </si>
  <si>
    <t>*Добавлены в соответствии с Постановлением Правительства Республики Дагестан от 21 июля 2023 года № 303</t>
  </si>
  <si>
    <t xml:space="preserve">Субсидии на возмещение части затрат на
закладку и уход садов;
субсидии на возмещение части затрат на
проведение мелиоративных работ;
создание необходимой инфраструктуры;
субсидии на приобретение оборудования;
статус приоритетного инвестиционного проекта
РД; поддержка в рамках постановления
Правительства РФ № 1704.
</t>
  </si>
  <si>
    <t xml:space="preserve">Отсутствие необходимой инфраструктуры,
удорожание и проблемы поставки посадочного материала и импортного оборудования (Италия, Германия)
</t>
  </si>
  <si>
    <t>Отсутствие необходимой инженерной и транспортной инфраструктуры.</t>
  </si>
  <si>
    <t>Земельный участок в аренду без проведения
торгов (МИП), субсидии на развитие
производства зерновых, в том числе риса;
проведение мелиоративных работ;
субсидирование части затрат на технологическое оборудование</t>
  </si>
  <si>
    <t xml:space="preserve">Предоставлен земельный участок в аренду
без торгов в Кизлярском районе </t>
  </si>
  <si>
    <t xml:space="preserve">Проблема с закупкой сырья (удобрений) в связи с ростом цен. </t>
  </si>
  <si>
    <t>2017 г. - 2023 г.</t>
  </si>
  <si>
    <t>2021 г. - 2028 гг.</t>
  </si>
  <si>
    <t xml:space="preserve">
Земельный участок в аренду без проведения
торгов (МИП);
Возможность подведения инфраструктуры в
рамках постановления Правительства РФ № 1704.
Субсидии на закладку и уход садов, проведением мелиоративных работ</t>
  </si>
  <si>
    <t xml:space="preserve">Удорожание оборудования, рост цен на корма; отсутствие необходимой инженерной и транспортной
инфраструктур
</t>
  </si>
  <si>
    <t xml:space="preserve">В результате реализации новой модели кроме собственного потребления возможны продажи инкубационного
яйца контрагентам БМ Групп, но по факту это будет в случае, если проект будет далее расширен еще - на 50 млн шт.
яиц.
В рамках проекта также планируется создание завода по производству до 63 тысяч тонн гранулированных
комбикормов в год.
В настоящее время дорабатывается документация по проекту
</t>
  </si>
  <si>
    <t>Планируется участие в конкурсе на получение субсидии по возмещению части прямых понесенных затрат на создание и (или) модернизацию объектов АПК (CAPEX</t>
  </si>
  <si>
    <t>Наличие земельного участка в с. Джепель
Магарамкентского района площадью 2,35 га.</t>
  </si>
  <si>
    <t>Предоставлен дополнительный  земельный участок в 4 га</t>
  </si>
  <si>
    <t xml:space="preserve">В настоящее времяв реализацию проекта вложено 800 млн. руб: построен гостиничный корпус на 43 номера и 90 койко-мест, три 2-этажн. коттеджа на 29 номеров и 58 койко-мест, строловая на 320 посадочных мест, волновой бассейн с морской водой.Инвестором в мае 2023 года направлена заявка на участие в конкурсе по предоставлению субсидий из федерального бюджета бюджетам субъектов Российской Федерации для софинансирования расходных обязательств регионов страны по предоставлению юридическим лицам (за исключением некоммерческих организаций, являющихся государственными (муниципальными) учреждениями) и индивидуальным предпринимателям на финансовое обеспечение и (или) возмещение части затрат на приобретение и монтаж модульных некапитальных средств размещения при реализации инвестиционных проектов, в рамках данного конкурса предполагается закупка и установка 3-х модульных двухэтажных гостиниц с использованием клееного деревянного бруса и перекрестно-склеенных деревянных панелей, применяемых в качестве несущих стен, перекрытий, кровли на 54 номера, и благоустройство прилегающей территории. Все номера оснащены индивидуальным туалетом, умывальником, душем, а также имеют общую площадь более 17 кв. метров, за исключением площади санузла.
Прорывной проект
</t>
  </si>
  <si>
    <t>Проведены работы по дноуглублению, берегоукреплению (более 70 млн.руб.), заказана проектно-сметная документация на здания. Проведена планировка территории для строительства 7-этаж. Гостиничного комплекса с маяком на 200 номеров, коттеджей шале на 60 койко-мест, рыбного ресторана, кафе, дайвинг и яхт-клубов, детской площадки, причальных сооружений для развития яхтенного туризма.В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земельного участка площадью 4 га из земель, закрепленных за Зональным управлением № 1 ГУП «Каспий». 
Минимуществом РД направлено обращение в адрес ГУП РД «Каспий» о даче согласия на образование земельного участка площадью 4 га из состава земель, закрепленных за Зональным управлением № 1 ГУП «Каспий», для размещения туристско-рекреационного комплекса «Инчхе Марина Каспий», однако был получен отказ.
Прорывной проект</t>
  </si>
  <si>
    <t xml:space="preserve"> 2025г.</t>
  </si>
  <si>
    <t>Предоставление субсидии юридическим лицам на
финансовое обеспечение (возмещение затрат)
строительства объектов инфраструктуры,
необходимых для реализации новых инвестиционных
проектов за счет средств республиканского бюджета
Республики Дагестан, высвобождаемых в результате
снижения объема погашения задолженности перед
Российской Федерацией по бюджетным кредитам
(механизм реструктуризации задолженности по
бюджетным кредитам - Постановление
Правительства РФ
от 19.10.2020 № 1704).
Затраты, подлежащие возмещению:
1) Воздушная линия электропередачи 110 кВ в
двухцепном исполнении в рамках технологического
присоединения;
2) Реконструкция ПС 330 кВ Артем с расширением
РУ 110 кВ ПС 330 кВ Артем в рамках
технологического присоединения
Сумма: 750 млн. рублей</t>
  </si>
  <si>
    <t>Местоположение: Новолакский и
Кумторкалинский районы Республики
Дагестан;
Ориентировочная площадь земель: до 250 га на
период выполнения строительно-монтажных
работ, в том числе порядка 100 га  на период
эксплуатации ВЭС;
Оформление прав (собственность, аренда, иной
вид права пользования): аренда – на период
выполнения строительно-монтажных работ;
собственность – на период эксплуатации ВЭС;
Категория земли: земли сельскохозяйственного
назначения – период строительно-монтажных
работ; земли промышленности и иного
специального назначения – период
эксплуатации ВЭС</t>
  </si>
  <si>
    <t xml:space="preserve"> № 05:50:000083:864;
№ 05:50:000083:968;
№ 05:50:000081:347</t>
  </si>
  <si>
    <t>Постановление правительства РФ от 23 января 2015 года № 47
«По вопросам стимулирования использования
возобновляемых источников энергии
на розничных рынках электрической энергии</t>
  </si>
  <si>
    <t>Предоставление земельных участков в Ахтынском и Рутульском районах                  № 05:32:000054:244;
№ 05:32:000054:217;
№ 05:32:000064:168;
№ 05:32:000064:169;
№ 05:22:000034:190;
№ 05:22:000042:183;
№ 05:32:000123:122;
№ 05:32:000123:121;</t>
  </si>
  <si>
    <t>8.</t>
  </si>
  <si>
    <t>9.</t>
  </si>
  <si>
    <t>22.12.2023 г.</t>
  </si>
  <si>
    <t>Строительство рыбоводной фермы по выращиванию форели в садках в акватории Чиркейского водохранилища и в УЗВ ООО "Чиркейская Форель"</t>
  </si>
  <si>
    <t>Строительство завода по производству стального проката, ООО "КАСПИЙ СТИЛ"</t>
  </si>
  <si>
    <t xml:space="preserve">Республика Дагестан, Кумторкалинский район </t>
  </si>
  <si>
    <t>25.12.2023 г.</t>
  </si>
  <si>
    <t>Строительство бальнеологического комплекса и технопарка "Городок курорт "НП "Каякентский центр развития предпринимательства" КЦРП</t>
  </si>
  <si>
    <t>Республика Дагестан,  Каякентский район с.Новокаякент</t>
  </si>
  <si>
    <t>25.12.2023г.</t>
  </si>
  <si>
    <t>Полноценная баз отдыха с гостиницей с уровнем услуг класса 4*+ и туристической инфраструктурой: пляж, глэмпинг,сад и т.п., ООО "Туристическая База "Райское Побережье".</t>
  </si>
  <si>
    <t>10.</t>
  </si>
  <si>
    <t>Создание базы отдыха "Персиковый остров"в с. Чиркей, Буйнакского района Республики Дагестан.                                   ООО "Персиковый остров"</t>
  </si>
  <si>
    <t>2022-2023 гг.</t>
  </si>
  <si>
    <t xml:space="preserve">Республика Дагестан, г. Махачкала, Кировский район, Сулакское лесничество </t>
  </si>
  <si>
    <t>Республика Дагестан, Карабудахкентский район, ст. Уллубиево</t>
  </si>
  <si>
    <t>Санаторно-гостиничный комплекс «Grand Achi Resort» (инициатор ООО «Ларго»)</t>
  </si>
  <si>
    <t xml:space="preserve">Туристический кластер «Grand Marina Resort» (инициатор ООО «Гранд Марина») на территории 
г. Махачкала.  </t>
  </si>
  <si>
    <t>Республика Дагестан, МР "Ногайский район", с. Терекли-Мектеб</t>
  </si>
  <si>
    <t>05.02.2024 г.</t>
  </si>
  <si>
    <t xml:space="preserve">Строительство завода по переработке кожевенного сырья, шкур крупного рогатого скота до готовых шкур кожи, производительностью 1 млн. шкур в год, (инициатор – ООО «Дагестанская кожа») </t>
  </si>
  <si>
    <t>Реконструкция роботизированной молочно-товарной фермы на 400 фуражных коров вблизи с. Орта-Стал Сулейман-Стальского района Республики Дагестан
ООО «Алияк» (Сулейман-Стальский район РД)
Минсельхозпрод  РД, Дагпредпринимательство
ИНН: 0529000594</t>
  </si>
  <si>
    <t>Реконструкция мясной овцеводческой фермы на 2000 овцематок вблизы            с. Даркуш-Казмаляр,Сулейман-Стальского района                                                  Республики Дагестан                                                                             ООО "Алияк" (ООО "Алияк")</t>
  </si>
  <si>
    <t>2022 г.-2024 г.</t>
  </si>
  <si>
    <t>В собственности ООО «Алияк» находится
земельный участок площадью
70 га.
Предоставлен в аренду земельный участок
площадью 300 га в Сулейман-Стальском
районе</t>
  </si>
  <si>
    <t>8-903-748-17-66</t>
  </si>
  <si>
    <t>09.02.2024 г.</t>
  </si>
  <si>
    <t xml:space="preserve">Строительство гостиницы                                                     на 30 номеров                                                                  по адресу: ул. Алибега Фатахова                                 с. Касумкент,                                                  Сулейман-Стальского района,                                           Республики Дгестан </t>
  </si>
  <si>
    <t>Санаторий-профилакторий                             «Кпул-Ятар»
ООО «Алияк»                                            Сулейман-Стальский район РД,                 с. Орта-стал 
Минтуризм РД
ИНН: 0529000594</t>
  </si>
  <si>
    <t>26.02.2024 г.</t>
  </si>
  <si>
    <t>Республика Дагестан, Каякентский район, прибрежная полоса Каспийского моря</t>
  </si>
  <si>
    <t>Комплекс Каякент, круглогодичный многофункциональный комплекс, ориентированный как на семейных отдых, так и на организацию деловых мероприятий ООО "Организатор"</t>
  </si>
  <si>
    <t>2024 г.-2026 г.</t>
  </si>
  <si>
    <t>Предоставлен в аренду земельный участок площадью 300 га                                          в Сулейман-Стальском районе                     с.Орта-Стал                      05:13:000047:339</t>
  </si>
  <si>
    <t xml:space="preserve">План (источники финансирования) </t>
  </si>
  <si>
    <t>Освоено 
(источники финансирования)</t>
  </si>
  <si>
    <t xml:space="preserve">Всего по проекту (источники финансирования) </t>
  </si>
  <si>
    <t>2022 г.-2025 г.</t>
  </si>
  <si>
    <t>Земельный участок на праве собственности в Сулейман-Стальском районе под кадастровым номером 05:13:000001:10323 общей площадью 3076 кв.м.</t>
  </si>
  <si>
    <t>2022г. -2027 г.</t>
  </si>
  <si>
    <t>28.02.2024 г.</t>
  </si>
  <si>
    <t>Земельный участок в Кумторкалинском районе, примерная потребность в з/у площадью 100 га</t>
  </si>
  <si>
    <t>2023-2028 гг.</t>
  </si>
  <si>
    <t xml:space="preserve">                                                                                                               РЕЕСТР ИНВЕСТИЦИОННЫХ ПРОЕКТОВ РЕСПУБЛИКИ ДАГЕСТАН</t>
  </si>
  <si>
    <t xml:space="preserve">Предприятием осуществлен ввод в эксплуатацию первой очереди нового литейного цеха на площадке «Уйташ» с получением импортозамещающих пилотных образцов литых изделий методом вакуумно-пленочной формовки. Возведен и запущен литейный цех, площадь земельного участка на территории индустриального (промышленного) парка «КИП Пром Каспий» 7,2 га.
Частично приобретено оборудование. 
Планируется запустить литейный цех, работающий по технологии ХТС (химическо-твердеющие смеси).
Уже запущены ливневый водосбор и системы охлаждения печей.  
Доставлено 2 единицы оборудования из Китая (плавильные печи ИСТ 1 и ИСТ 04). Перенесены 2 плавильные печи с завода в Махачкале на завод на Уйташе. Готовится поквартальная дорожная карта по дальнейшему перезду на площадку "Уйташ"
</t>
  </si>
  <si>
    <t xml:space="preserve">Льготный займ ФРП РФ в размере 
1 282,0 млн. рублей профинансирован в марте 2022 года.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t>
  </si>
  <si>
    <t xml:space="preserve">Подписан договор целевого займа с ФРП РФ на сумму 1 282,0 млн. рублей под 1% годовых. Банком ВТБ выдана гарантия под займ. 
Денежные средства по займу ФРП РФ поступили в марте 2022 года. 
Проводятся подготовительные работы для монтажа закупаемого оборудования (земляные работы, вырыт котлован, залит фундамент, начаты работы по возведению колонн, идет подготовка под строительство здания и сооружений).
ФРП РФ проведена экспертиза ключевого исполнителя - чешской компании Склострой Турнов ЦЗ, у которой планируется закупка оборудования. Заключены договоры на поставку и изготовление технологического оборудования,проведена предоплата за оборудование компаниям Склострой Турнов ЦЗ в размере 59 млн руб., ООО "Стеклопак" (Россия) в размере 47 млн руб.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Прорывной проект
</t>
  </si>
  <si>
    <t>Разработана проектная документация по локальному устройству фундаментов для последующего монтажа оборудования.
ФРП РФ предварительно одобрено предоставление льготного финансирования по программе «Приоритетные проекты» в сумме 1200,0 млн рублей. 
В связи с ростом стоимости, запланированного 
к закупке  иностранного оборудования и логистических затрат, инициатором проекта планируется пересмотр финансово-экономической модели проекта.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Прорывной проект</t>
  </si>
  <si>
    <t xml:space="preserve">в 2020 году Фондом развития промышленности Республики дагестан предоставлен заем в объеме 35,0 млн. рублей по программе "Проекты развития Республики Дагестан".                                                                           Субсидия на компенсацию части затрат, связанных с приобретением машин и оборудования, в размере 2,236 млн рублей  в рамках госпрограммы  Республики Дагестан «Развитие промышленности и повышение ее конкурентоспособности» в 2021 году.
  </t>
  </si>
  <si>
    <t xml:space="preserve">Распоряжением Главы РД С.А. Меликова от 27 июля 2022 года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</si>
  <si>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 xml:space="preserve">Приобретена часть оборудования. Получен статус резидента ТОСЭР. Получены технические условия, в том числе на электроснабжение инвестплошадки и представлены документы на получение положительного заключения госэкспертизы на ПСД для последующего формирования документации для подачи в АО «КАВКАЗ.РФ» на получение льготного кредита.Проект включен в перечень НИП на оказание господдержки в рамках постановления ПРФ от 19.10.2020 г. №1704.
Прорывной проект
</t>
  </si>
  <si>
    <t>Выделен земельный участок без проведения торгов, проектная документация разработана и направлена на согласование в госэкспертизу. Заложены сады на площади 85 га.Обеспечено материально-техническое обеспечение для закладки садов в текущем году (саженцы, техника и др.).  Закладка садов продолжается. Правительством Республики Дагестан направлена заявка в Минэкономразвития России для включения в сводный перечень НИП с целью оказания государственной поддержи в рамках постановления Правительства РФ от 19.10.2020 г. №1704.                                    
Прорывной проект</t>
  </si>
  <si>
    <t xml:space="preserve">Отсутствие необходимой инженерной инфраструктуры.
</t>
  </si>
  <si>
    <t xml:space="preserve">Включен в реестр резидентов ТОСЭР «Каспийск» от 21.02.2020 г. 
Получено разрешение на строительство производственного комплекса. Дорабатывается ПСД, проводятся работы по обеспечению площадки электроснабжением.
</t>
  </si>
  <si>
    <t xml:space="preserve">19.05.2022 г. между ООО "Югагрохолдинг" и АО "КРД" заключен договор купли-продажи доли в уставном капитале ООО "Югагрохолдинг". Оплата выкупа доли производится согласно плану-графику платежей до 31.12.2026 г. Объект введен в эксплуатацию 5.12.2023 г. </t>
  </si>
  <si>
    <t>Расширение производства риса ООО "Агропромышленная фирма"Арешевка"</t>
  </si>
  <si>
    <t xml:space="preserve">предоствлен земльный участок в аренду без проведения торгов в Кизлярском районе РД </t>
  </si>
  <si>
    <t>Предполагается расширение риса-сырца: доведение ежегодных посевных площадей риса до 1 тыс га, реконструкция рисовых чеков на площади 1 тыс га, в том числе новых на 386 га, приобретение 2 рисоуборочных комбайнов и одного трактора, строительство 3 ангаров под зернохранилище. Производство риса довести до 5 тонн в год.</t>
  </si>
  <si>
    <t xml:space="preserve">Строительство Могохской ГЭС мощностью 49,8 МВт 
ПАО "РусГидро"
</t>
  </si>
  <si>
    <t>2028 г.</t>
  </si>
  <si>
    <t>Договор о предоставлении мощности квалифицированных генерирующих объектов, функционирующих на основе использования возобновляемых источников энергии (ДПМ ВИЭ)</t>
  </si>
  <si>
    <t xml:space="preserve">Оформлены:
05:24:000018:605; 05:24:000000:392;
05:35:000025:484; 05:24:000018:597;
05:35:000000:201;
05:24:000017:502; 05:24:000017:499;
05:24:000017:498;
05:24:000017:497; 05:24:000017:500;
05:24:000026:409.
В стадии переговоров:
05:24:000022:1591; 05:24:000022:1592;
05:24:000022:1594
</t>
  </si>
  <si>
    <t>Вичужанин Николай Александрович
рабочий телефон: +74951220555, 4635
мобильный телефон: +79280056818</t>
  </si>
  <si>
    <t xml:space="preserve">8928 806 54 36 </t>
  </si>
  <si>
    <t>Строительство асфальтобетонного завода ООО строительная компания "М-Групп" ООО СК "М-Групп"</t>
  </si>
  <si>
    <t xml:space="preserve">предоствлен земельный участок в аренду без торгов </t>
  </si>
  <si>
    <t>г. Махачкала, пос. Шамхал, площадь 30 тыс. кв.м., кн 05:40:000015:121</t>
  </si>
  <si>
    <t>89067840101 ген дир Давыдов Мурад Апандиевич</t>
  </si>
  <si>
    <t>Строительство многофункционального комплекса "Шелковый путь" ООО СМК "Жилье", Махачкала</t>
  </si>
  <si>
    <t>2024-2029 гг.</t>
  </si>
  <si>
    <t xml:space="preserve">предоставлен земельный участок в аренду без проведения торгов </t>
  </si>
  <si>
    <t>зем участок 59 745 кв. м., кн 05:40:000078:2200</t>
  </si>
  <si>
    <t>89289877956 генеральный директор Алиев Магомедрасул Магомедович</t>
  </si>
  <si>
    <t>Комитет по виноградарству и алкогольному регулированию</t>
  </si>
  <si>
    <t>Возведение складского комплекса площадью 40 000 кв метров на территории общей площадью в 30  га для оказания услуг по хранению и грузообработке ТМЦ                                   ( инициатор - ООО "БизнесКонсалт)</t>
  </si>
  <si>
    <t xml:space="preserve">Республика Дагестан, Карабудахкентский район </t>
  </si>
  <si>
    <t xml:space="preserve">28.03.2024 г. </t>
  </si>
  <si>
    <t>Республика Дагестан, г. Каспийск район "Уйташ"</t>
  </si>
  <si>
    <t>Возведение складского комплекса площадью 60 000 кв метров на территории общей площадью в 50  га для оказания услуг по хранению и грузообработке ТМЦ   ( инициатор - ООО "Бизнес Консалт)</t>
  </si>
  <si>
    <t>ИТОГО</t>
  </si>
  <si>
    <t>2021-2031 г.</t>
  </si>
  <si>
    <t xml:space="preserve">Статус приоритетного инвестиционного проекта РД; </t>
  </si>
  <si>
    <t>Производство кирпича керамического и его реализация ООО "Баталов и К"</t>
  </si>
  <si>
    <t>Минпроторго РД</t>
  </si>
  <si>
    <t>Республика ДагестанТабасаранский район с.Сиртыч</t>
  </si>
  <si>
    <t>Минспорт РД</t>
  </si>
  <si>
    <t>Республика Дагестан, п. Красноармейск</t>
  </si>
  <si>
    <t xml:space="preserve">Спортивный инвестиционный проект «Строительство учебно-тренировочного центра по футболу в поселке Красноармейск» (инициатор проекта  ИП Газиев Рамазан Нурутдинович) </t>
  </si>
  <si>
    <t>20.05.2024 г.</t>
  </si>
  <si>
    <t>1.04.2024 г.</t>
  </si>
  <si>
    <t>"Производство и реализация бетонных изделий используемых в строительстве", ИП Магомедов Исмаил Магомедович</t>
  </si>
  <si>
    <t xml:space="preserve">2024-2026 </t>
  </si>
  <si>
    <t>29 марта 2024 г. между АО "Корпорация развития Дагестана" и ООО "МИГ" был подписан Договор аренды земельного участка на инвестиционных условиях № 17/2024</t>
  </si>
  <si>
    <t>5.07.2024 г.</t>
  </si>
  <si>
    <t>ИТОГО ПО РЕЕСТРУ:</t>
  </si>
  <si>
    <t>Строительство логопарка "Каспийский", ООО "Международная инвестиционная группа"</t>
  </si>
  <si>
    <t>«Строительство гостиничного комплекса в Гергебильском районе Республики Дагестан», ООО «Этнотревел»</t>
  </si>
  <si>
    <t>Гергебильский район , с. Хвартикуни, з/у 7 га</t>
  </si>
  <si>
    <t xml:space="preserve">05.07.2024 г. </t>
  </si>
  <si>
    <t xml:space="preserve">«Строительство универсального склада продовольственных и не продовольственных товаров, г. Махачкала», ООО «ОРЦ Махачкала», </t>
  </si>
  <si>
    <t xml:space="preserve">Кумторкалинский район </t>
  </si>
  <si>
    <t>Осуществляется СМР, ориентировочный объём инвестиций уже составил около 500 млн.руб. Предоставлен земельный участок в Кумторкалинском районе Республики Дагестан. Получены технические условия (газоснабжение и электроснабжение</t>
  </si>
  <si>
    <t xml:space="preserve">1.Строительство дороги требуется завершить ко второму кварталу 2025 
года. Крайний срок получения РНС – октябрь 2024 года.  
Для начала проектирования требуется – получение ТУ на примыкание к автомобильной дороге, разработанный ППТ и права на земельный участок.  
 Для этого необходимо:
1). Ускорить процесс определения статуса автомобильной дороги и ее 
включения в реестр региональных/местных автомобильных дорог. 
2) Завершить передачу земельных участков с кадастровыми номерами 
05:50:000088:988 и 05:50:000051:4386 УК далее предоставить в аренду/заключить сервитут 
05:50:000088:458 – при необходимости проговорить с правообладателем о сервитуте/аренде-субаренде части земельного участка  
3) В случае реализации Варианта 2, требуется оформление сервитута в 
пользу ОРЦ «Махачкала». 
2. Предлагаем рассмотреть возможность компенсации 100 % затрат на строительство сопутствующей инфраструктуры, подлежащей передаче в собственность публичного образования.     
</t>
  </si>
  <si>
    <t>15.</t>
  </si>
  <si>
    <t>24.</t>
  </si>
  <si>
    <t>32.</t>
  </si>
  <si>
    <t>33.</t>
  </si>
  <si>
    <t>35.</t>
  </si>
  <si>
    <t>36.</t>
  </si>
  <si>
    <t>37.</t>
  </si>
  <si>
    <t>38.</t>
  </si>
  <si>
    <t>39.</t>
  </si>
  <si>
    <t>40.</t>
  </si>
  <si>
    <t>41.</t>
  </si>
  <si>
    <t>42.</t>
  </si>
  <si>
    <t>43.</t>
  </si>
  <si>
    <t>44.</t>
  </si>
  <si>
    <t>45.</t>
  </si>
  <si>
    <t>46.</t>
  </si>
  <si>
    <t>47.</t>
  </si>
  <si>
    <t>48.</t>
  </si>
  <si>
    <t>49.</t>
  </si>
  <si>
    <t>50.</t>
  </si>
  <si>
    <t>51.</t>
  </si>
  <si>
    <t>52.</t>
  </si>
  <si>
    <t>53.</t>
  </si>
  <si>
    <t>54.</t>
  </si>
  <si>
    <t>55.</t>
  </si>
  <si>
    <t>В октябре 2021 года на заседании президиума правительственной комиссии по региональному развитию РФ одобрена заявка РД в сумме 10,5 млрд. руб. для строительства водоводов для обеспечения водой населения городов Махачкала и Каспийск. Планируется разработка проектной документации. Не разрешен земельный вопрос.</t>
  </si>
  <si>
    <t>2011 г. - 2023 г</t>
  </si>
  <si>
    <t>Распоряжением Главы РД С.А. Меликова от 26.01.2024 г. №7-рг в аренду без проведения торгов предоставлен з/у 05:07:000108:398 площадью 2,13 га в .Чинар Дербентского района</t>
  </si>
  <si>
    <t>2017-2024 гг.</t>
  </si>
  <si>
    <t>"Строительство завода по производству керамического кирпича в городе Каспийске Республики Дагестан", ООО "Керамин"</t>
  </si>
  <si>
    <t>Земельный участок, расположенный по адресу: Республика Дагестан, город Каспийск, район "Уйташ", участок №1, площадью 83 225 кв.м. с кадастровым номером 05:09:000023:18658</t>
  </si>
  <si>
    <t>Предоставление в аренду земельного участка без проведения торгов</t>
  </si>
  <si>
    <t xml:space="preserve">Получение разрешения на строительство объектов городской инфраструктуры от Администрации г. Махачкала (на территории завода в Махачкале).
Пути решения:
В настоящее время ведется работа совместно с Администрацией г. Махачкалы и Минимуществом РД о возможном равноценном обмене земельными участками (передача земельного участка на территории индустриального парка "Кип Пром Каспий" в собственность "Завода им. Гаджиева" и передача   территории завода в г.Махачкала в собственность Администрации для начала строительства общеобразовательного учреждения).
Также, совместно с Минпромторгом РД, Администрацией городского округа с внутригородским делением «город Махачкала» и АО «Завод им. Гаджиева» завершена работа по согласованию и утверждению Правительством Республики Дагестан плана-графика (дорожной карты) реализации инвестиционного проекта (переезд на площадку «Уйташ»).
</t>
  </si>
  <si>
    <t xml:space="preserve">Привлечение льготного финансирования институтов развития;
создание необходимых мощностей энергоснабжения
средства федерального бюджета – 439 040 тыс. рублей в рамках подпрограммы   социально-экономического   развития   субъектов   РФ,   входящих в состав СКФО, государственной программы РФ «Развитие Северо-Кавказского федерального округа» и при участии КРД, в том числе:
в 2017 г. – 134 800 тыс. руб.; в 2018 г. – 218 590 тыс. руб.; в 2019 г. – 85 650 тыс. руб. средства регионального бюджета – 19 390 тыс.  рублей в рамках софинансирования государственной   программы Республики  Дагестан
«Экономическое развитие и инновационная экономика», в том числе:
в 2017 г.– 3 380 тыс. руб.; в 2018 г. – 11 500 тыс. руб.; в 2019 г.– 4 510 тыс. руб.
за счет внебюджетных средств, 282 350 тыс. рублей, в том числе:
в 2017 г.– 198 830 тыс. рублей, привлеченные в виде имущественного взноса;
в 2019 г. – 83 520 тыс. рублей в виде денежного взноса в уставный капитал общества.
</t>
  </si>
  <si>
    <t xml:space="preserve">В соответствии с Постановлением Правительства РФ от 25 мая 2017г.
№ 634 в 2017 году из федерального бюджета предоставлена субсидия в размере
39,8 млн рублей;
В 2021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2,045 млн рублей (Соглашение № 2 от 17.12.2021 г.);
31.08.2022 г. предоставлен льготный займ регионального Фонда развития промышленности по программе «Оборотный капитал» в размере 20,0 млн. рублей.
В 2023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1,526 млн рублей (Соглашение № 9 от 16.08.2023 г.).
</t>
  </si>
  <si>
    <t xml:space="preserve">
Нехватка квалифицированных кадров на предприятии, в том числе выполняющих работу на высокотехнологичном оборудовании.
Решение проблемы:
Инициатором инвестиционного   проекта   размещены   объявления   приема на   работу    на    площадке    «Работа    России»,    также    заключены    договоры с образовательными   учреждениями   (колледжи)   г.   Кизляр   и   г.   Буйнакск о возможности дальнейшего трудоустройства выпускников на предприятии.
</t>
  </si>
  <si>
    <t>Республика Дагестан, г. Кизляр , ул. Красина д.45/1</t>
  </si>
  <si>
    <t xml:space="preserve">2.08.2024 г. </t>
  </si>
  <si>
    <t>«Закладка виноградников на 311 га в Дербентском районе», АО «Кизлярский коньячный завод» , Дербентский район                                    ИНН:0547011052</t>
  </si>
  <si>
    <t>Строительство рестобара с гостиным двором Астор»,             ООО «Охотхозяйство «Ачикольское»</t>
  </si>
  <si>
    <t>Республика Дагестан, Буйнакский район с. Эрпели</t>
  </si>
  <si>
    <t>20.09.2024 г.</t>
  </si>
  <si>
    <t>Туристический комплекс семейного отдыха  "Аюв-Тала"                   ООО "Мадигин-ТАВ"</t>
  </si>
  <si>
    <t xml:space="preserve">6.06.2024 г./ 20.09.2024 г. </t>
  </si>
  <si>
    <r>
      <t xml:space="preserve">Проблемы залогового обеспечения для получения займа ФРП (кадастровая стоимость участка площщадью 7,1 га увеличилась в более чем в 10 раз). Рост цен на оборудование для производства стекловолокна (производство -Китай). 
Значительный риск удорожания проекта за счет разницы валютного курса.                                           Временная приостановка переговоров с поставщиком оборудования в связи с санкционной политикой.
</t>
    </r>
    <r>
      <rPr>
        <u/>
        <sz val="11"/>
        <color theme="1"/>
        <rFont val="Times New Roman"/>
        <family val="1"/>
        <charset val="204"/>
      </rPr>
      <t xml:space="preserve">Пути решения:   </t>
    </r>
    <r>
      <rPr>
        <b/>
        <sz val="11"/>
        <color theme="1"/>
        <rFont val="Times New Roman"/>
        <family val="1"/>
        <charset val="204"/>
      </rPr>
      <t xml:space="preserve">                                                                                                                                                 В связи с временной приостановкой переговоров с поставщиком оборудования
двойного назначения инициатором проводится работа по смене поставщика
промышленного оборудования.
1. Прорабатывается возможность приобретения оборудования иных
поставщиков.
2. Прорабатывается варианты доставки оборудования по механизму
параллельного импорта.
Для решения проблемы залогового обеспечения в 2024 году направлено обращение в АО "Кавказ.РФ" о возможности рассмотрения предосталвения гарантий для получения займа ФРП РФ. </t>
    </r>
  </si>
  <si>
    <t>Предприятием разработана проектно-сметная документация на строительство
производственных объектов. Приобретено технологическое оборудование для
изготовления гофрированных труб. Все договора на поставку технологического
оборудования для изготовления полимерных труб подписаны.
В связи с отсутствием объектов инфраструктуры инициатором проекта
ООО «Трубопласт» принято решение о реализации проекта в Сулейман-Стальском
районе Республики Дагестан, с. Орта-Стал. Общая стоимость проекта составляет 3,1
млрд рублей, планируется к созданию 200 новых рабочих мест (создано 50). В
настоящее время проект находится в завершающей стадии. 21 сентября 2024 года
планируется официальное открытие предприятия.
В последующем при создании инфраструктуры в моногороде «Дагестанские
Огни» инициатором проекта ООО «Трубопласт» планируется создание на данной
территории дополнительных производственных мощностей.</t>
  </si>
  <si>
    <t>Инициатором заключен договор с подрядной организацией на
 выполнение работ по строительству объекта общей
 стоимостью 115 млн. рублей.
Подрядчиком ООО «ТИМ» проведены работы по демонтажу старой котельной,
угольного склада, установки емкости для воды (резервуара), спортивной площадки,
произведен вывоз мусора со строительной площадки.
Земельный участок полностью огорожен забором. В настоящее время
завершено строительство двухэтажного здания, также завершена внутренняя
отделка производственных помещений. Ведутся работы по облагораживанию
территории и наведение порядка.
В настоящее время проводится анализ контрагентов на поставку оборудования.
Рабочий персонал будет состоять из жителей села Карата и близлежащих
населенных пунктов. Обучение будет проводиться на предприятии.</t>
  </si>
  <si>
    <t>Предварительно одобрено предоставление льготного займа ФРП РФ в сумме 1200,0 млн рублей.</t>
  </si>
  <si>
    <r>
      <t xml:space="preserve">Удорожание стоимости импортного оборудования и возможные проблемы с его логистикой. 
В этой связи инициатором проекта планируется пересмотр финансово-экономической модели проекта, в связи  с чем  сроки реализации данного проекта также будут пересмотрены. 
Выкуп земельного участка с кадастровым номером 05:50:000088:990  (478 кв.м.). 
</t>
    </r>
    <r>
      <rPr>
        <b/>
        <u/>
        <sz val="11"/>
        <color theme="1"/>
        <rFont val="Times New Roman"/>
        <family val="1"/>
        <charset val="204"/>
      </rPr>
      <t>Пути решения:</t>
    </r>
    <r>
      <rPr>
        <b/>
        <sz val="11"/>
        <color theme="1"/>
        <rFont val="Times New Roman"/>
        <family val="1"/>
        <charset val="204"/>
      </rPr>
      <t xml:space="preserve">
В настоящее время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АО «Керамогранит Дагестан» с Администрацией МО «село Алмало» заключен
договор аренды земельного участка с кадастровым номером 05:50:000088:990 
(478 кв.м.), по которому проходит железная дорога к заводу.
В настоящее время ведутся переговоры с китайской компанией «KEDA INDUSTRIAL GROUP CO., LTD».Планируется подготовка заявки в федеральный Фонд развития промышленности с новым бизнес-планом.
</t>
    </r>
  </si>
  <si>
    <t xml:space="preserve">Статус резидента ТОСЭР;
Статус приоритетного инвестиционного проекта РД;
создание инфраструктуры  в рамках постановления Правительства РФ 
№ 1704. В 2022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предосавлена субсидия на компенсацию части затрат, связанных с приобретением машин и оборудования, в размере 10,0 млн.  рублей.
</t>
  </si>
  <si>
    <t>Получена лицензия на добычу глины недалеко от индустриального парка «КИП Пром Каспий» в Карабудахкентом районе. 
Поданы документы в Минимущество РД на формирование земельного участка, относящегося к категории земель сельскохозяйственного  назначения. Получены замечания от Минимущества РД. 
После формирования земельного участка планирует получить данный участок, как держатель лицензии, осуществить перевод в категорию земель промышленности  и использовать  его для добычи глины. Приказом Минэкономразвития России от 21 июня 2022 года № 319 
проект «Создание индустриального строительного комплекса «Каспийск» ООО «Капитал Инвест-Пром» включен в сводный перечень НИП от Республики Дагестан на общую сумму субсидирования строительства инфраструктуры в размере 
150 млн рублей.
11 мая  2021 года ООО «Капитал Инвест-Пром» включен в реестр резидентов ТОСЭР «Каспийск» (регистрационный номер в реестре 
№ 052022122218) 
Правительством РД   проекту ООО «Капитал Инвест-Пром»присвоен статус приоритетного инвестиционного проекта Республики Дагестан
присвоен статус резидента индустриального парка "Кип Пром Каспий". Завершено строительство завода по производству извести, установлено
промышленное оборудование. Завершены пуско-наладочные работы. Начато
серийное производство извести, ведутся наладочные работы по выходу
на заявленную производственную мощность. Заявленная мощность завода
составляет порядка 200 тонн продукции в сутки.
В настоящее время проходят пуско-наладочные работы на заводе
по изготовлению продукции сухих строительных смесей (80 тыс. тонн в год)
и ячеистого бетона (360 тыс. кубических метров в год).</t>
  </si>
  <si>
    <t xml:space="preserve"> Проблемные вопросы:
- Отсутствие инженерной и транспортной инфраструктуры (электроснабжение
водоснабжение, водоотведение, железная дорога);
За счет собственных средств предприятия подведены линии электропередач
от подстанции 330/110/10 Кв Махачкала. В свою очередь, предприятию отказано
в предоставлении технических условий на присоединение к указанной подстанции
в связи с отсутствием свободных мощностей.
Пути решения:
Для решения инфраструктурных проблем Правительством Республики
Дагестан подана заявка в Минэкономразвития России в рамках постановления
Правительства РФ от 19 октября 2020 года № 1704, по которому субъекты РФ могут
направить высвобождающие в результате снижения объема погашения
задолженности субъекта перед Российской Федерацией по бюджетным кредитам
средства бюджета на осуществление бюджетных инвестиций в объекты
инфраструктуры.
Приказом Минэкономразвития России от 21 июня 2022 года № 319 проект
включен в перечень НИП от Республики Дагестан на общую сумму строительства
инфраструктуры в размере 651,1 млн рублей.
Инициатором проекта планируется строительство объектов инфраструктуры за
счет собственных средств с последующим возмещением затрат в рамках
постановления Правительства Республики Дагестан от 30 декабря 2022 г. № 479 «Об
утверждении порядка предоставления субсидий из республиканского бюджета
Республики Дагестан юридическим лицам на возмещение затрат на создание
объектов инфраструктуры, необходимых для реализации новых инвестиционных
проектов».</t>
  </si>
  <si>
    <t>16.10.2024 г.</t>
  </si>
  <si>
    <t xml:space="preserve">Установлено и отлажено оборудование по производству и фасовке  основного вида готовой продукции - гипса строительстного (вяжущего), а также изготавливаемой на его осснове штукатурки под собственной торговой маркой  "Матис". Завершены работы по строительству склада сырья (гипсового камня) на 3,5 тыс. тонн., реконструкции производственного и административного здания и выставочного павильона. Приобретена часть запланированного технологического оборудования. в 2017 году приобретены высокопроизводственные сушильные барабаны для выуска гипса вяжущего. Одна линия по производству гипса полностью модернизирована: демонтирован изношенныйстарый сушильный барабан  производительностью 4 тонны гипса в час, установлен более производительный барабан производительностью 7,5 тонн в час в комплекте с новой горелкой, блоком рукавных фильтров, системой противотока, грохоты и прочее оборудование. Также приобретено 7 емкостей для хранения гипса общим объемом 490 куб.м. Проект реализуется с существенным отставанием от графика выполнения мероприятий. Причиной послужило не привлечение инициатором инвестиционного проекта частных и заемных средств. Тхеническая готовность проекта - 39%.  </t>
  </si>
  <si>
    <t>Затруднение в привлечение инициатором инвестпроекта заемных средств ввиду
наложенного ареста, связанного с судебным процессом с МФК «Даглизингфонд»
Операции по всем расчетным счетам ООО «Матис» приостановлены ввиду наличия
судебных и исполнительных производств (по информации от МФК «Даглизингфонд»
у ООО «Матис» имеется задолженность по трем договорам лизинга перед МФК
«Даглизингфонд» более 23 млн руб.).
МФК «Даглизингфонд» в 2023 году подано заявление   о   банкротстве ООО «Матис». Судом вынесено решение о введении процедуры «наблюдения» в отношении ООО «Матис». В Первой инстанции 17.07.2024 года судебное заседание по делу завершено.Назначено судебное заседание для рассмотрения обоснованности заявлений сторон на 30.10.2024 г.</t>
  </si>
  <si>
    <t xml:space="preserve">
В рамках серийного производства многоцелевого четырехместного
двухдвигательного самолета МАИ-411 «Альфа-КМ» АО «Концерн КЭМЗ»
совместно с Минпромторгом России дважды подавалась заявка в Федеральное
агентство воздушного транспорта Российской Федерации (далее – Росавиация) на
получение Сертификата Разработчика. Росавиацией документы направлены
на доработку. После доработки документов, АО «Концерн КЭМЗ» повторно
направят заявку в Росавиацию на получение Сертификата Разработчика.</t>
  </si>
  <si>
    <t xml:space="preserve">Имеется бизнес-план, проектная и конструкторская документация; частично приобретено необходимое оборудование; изготовлен серийный образец самолета (совместно с Московским авиационным институтом). 
Ведется процесс изготовления деталей и сборочных единиц и сборки трех опытных образцов на сертификационные испытания. Приобретено недостающее оборудование, изготовлена оснастка, стендовое и испытательное оборудование.
Сборка первого опытного образеца самолета завершена.  Во 2 квартале 2024 года
завершена сборка второго опытного образца самолета. Второй образец обладает
облегченной массой (на 250 кг.), что позволяет совершать полеты
на более дальние дистанции (до 1600 км.). Оба самолета получили сертификаты
летного образца и неоднократно посещали международные выставки в г. Москва
добираясь своим ходом. Сборку третьего образца самолета планируется завершить
в конце 2024 года.                        
</t>
  </si>
  <si>
    <t xml:space="preserve">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До 2020 года освоено 191,4 млн рублей (собственные средства) и 39,8 млн рублей (субсидия из федерального бюджета в соответствии с Постановлением Правительства РФ от 25 мая 2017 года № 634). 
В 2021 году произведена модернизация  и реконструкция действующих производственных площадей за счет собственных средств в сумме 14 млн рублей, приобретено новое  оборудования за счет собственных средств  порядка 
6 млн рублей и средств  МИКРОФИНАНСОВАЯ КОМПАНИЯ ФОНД МИКРОФИНАНСИРОВАНИЯ И ЛИЗИНГА РЕСПУБЛИКИ ДАГЕСТАН в сумме порядка 40, млн рублей. Произведены монтаж и пуско-наладка оборудования.                                                                                        В 2021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предоставлена субсидия в размере 2,0 млн  рублей.
Инициатором проекта получен займ в региональном Фонде развития промышленности  по программе «Оборотный капитал» в размере 20,0 млн; в2023 г. предоставлена субсидия из республиканского бюджета в рамках госпрограммы РД "Развитие промышленности и повышение ее конкурентосособности" в размере 1,526 млн рублей. В рамках расширения
производства в 2024 году приобретен новый лазерно-резочный станок, также
предприятием ведется реконструкция старого цеха для размещения в нем
дополнительного промышленного оборудования. Реализация проекта
продолжается.
</t>
  </si>
  <si>
    <t>В соответствии с проектом строительства первой очереди испытательного
полигона для ветроэнергетических установок завершены монтаж, установка и
запуск шести ветроэнергетических установок, проводятся пусконаладочные работы
двух последних установленных ветроэнергетических установок, функционирует
пункт диспетчерского управления.
Кавказским Управлением Ростехнадзора проведен осмотр испытательного
полигона ВЭУ (трансформаторная подстанция БКТП-630-6/0,4кВ испытательного
полигона ВЭУ). В результате установлено, что объект соответствует условиям
выдачи разрешения на допуск в эксплуатацию, подписан Акт осмотра
энергопринимающей установки от 22.03.2023г. и выдано разрешение на допуск
в эксплуатации. В апреле 2023 года подана заявка на технологическое
присоединение испытательного полигона ВЭУ, как объекта по производству
электрической энергии в Филиал ПАО «Россети Северный Кавказ» - «Дагэнерго».
Заключен договор на технологическое присоединение как генерирующий объект.
Также, с ПАО «Россети Северный Кавказ» - «Дагэнерго» заключен договор купли
продажи электрической энергии. В среднем в месяц ВЭУ вырабатывают
от 23 до 28 тыс. кВт.
За период с 01.01.2024 по 01.06.2024 ВЭУ выработано 140 т кВт.
В период 2024-2025 гг. будет вестись наблюдение за производительностью
и технической частью работы ВЭУ в климатических условиях Республики Дагестан.</t>
  </si>
  <si>
    <t>По плану в 2021 году планировалось начало производства и реализация ВЭУ,
однако начало реализации проекта было перенесено в результате распространения
на территории РФ короновирусной инфекции и фактически сдвинулось на 1 год.
На этапе подготовки проектной документации и разработки нового продукта
инициатор проекта столкнулся с техническими сложностями, на решение
которых требовалось определенное время, которое в первоначальном плане
не было учтено.
Также, в настоящее время АО «ЮСЭМЗ» столкнулось с проблемой поставок
систем управления ВЭУ (далее - СУ) (контроллер ранее поставляемых СУ
американского производства).
Пути решения:
По обращению инициатора о переносе срока реализации проекта на 2020 –
2025 гг. по договору займа заключенного с ФРП РД, Экспертным Советом Фонда
принято решение о пролонгации займа на 1 год (протокол
от 29.12.2022 г. № 15-ЭС).
По вопросу разработки контроллера системы управления, в рамках
импортозамещения ООО «НПП «Новый ветер» и ООО «НПП «Радуга – 15»
приступили к разработке проекта новый СУ ВЭУ с применением доступных
компонентов за счет собственных средств. По состоянию на 20.06.2024г. срок
проведения данных опытно-конструкторских работ оценивается в 10 месяцев.
После создания нового образца контроллера системы управления ВЭУ,
комплектующие детали будут на 100 % состоять из Российской продукции.</t>
  </si>
  <si>
    <t xml:space="preserve">
Статус резидента ТОСЭР «Каспийск»;
ООО "КЗС" является резидентом индустриального парка "КИП Пром Каспий" в г. Каспийске
</t>
  </si>
  <si>
    <t>Для решения проблем залогового обеспечения и роста цен на оборудование
в 2024 году направлено обращение в АО «Кавказ.РФ» о возможности рассмотрения
предоставления гарантий для получения займа ФРП РФ.</t>
  </si>
  <si>
    <t xml:space="preserve">В связи с санкционной политикой и нарушением логистической цепочки, сорвалась сделка по закупке оборудования у основного поставщика - чешской компании Склострой Турнов ЦЗ (была совершена предоплата в сумме 59,0 млн рублей).     Предприятием было принято решение смены основного поставщика с ориентацией на лояльные к РФ страны.
Решение проблемы:
Подписан новый контракт по доставке оборудования с китайской компанией
«HUBEI     CHUDA     INTELLIGENT     EQUIPMENT     CO.,     LTD».     Получено
положительное заключение экспертизы Федерального ФРП по смене основного поставщика промышленной продукции.
Согласно контракту, заключенному между ООО «ДСТ» и китайской компанией
«HUBEI» от 10 октября 2023 года, стоимость промышленного оборудования закупаемого ООО «ДСТ» составляет 31,75 млн юаней (около 400 млн рублей), срок производства оборудования составляет не более 240 дней. Направлены чертежи, планы, технические характеристики необходимого промышленного оборудования. В январе 2024 года произведена оплата китайской компании «HUBEI» в размере 70%
от общей стоимости промышленного оборудования. Примерная дата доставки оборудования приходится 4 квартал  2024 года.
</t>
  </si>
  <si>
    <t>МИП</t>
  </si>
  <si>
    <t xml:space="preserve">Произведены следующие
виды работ:осуществлена
закладка виноградника на
площади 100.3 га,
произведена очистка
дренажных систем
протяженностью 17
километров. Осенью 2023
года осуществлена
закладка молодых
виноградников на площади
145 га, сортом
«Ркацители».Тем самым
общая площадь закладки
достигла 245,3 га.
</t>
  </si>
  <si>
    <t>реализации масштабного</t>
  </si>
  <si>
    <t>инвестиционного проекта,</t>
  </si>
  <si>
    <t>заявляют права отдельные</t>
  </si>
  <si>
    <t>физические лица</t>
  </si>
  <si>
    <t>1) проблемы с подключением к
электрическим сетям (районные
электрическиесети в связи с
перегруженностью);2) проблемы с
подъездом на территорию
земельного участка
3) отсутствие доступа поливной
воды в виду засорения
оросительной канавы
4) Проблемы в землепользовании,
так на часть земельного
участка,предоставленного для
реализации масштабного
инвестиционного проекта,
заявляют права отдельные
физические лица</t>
  </si>
  <si>
    <t>Строительство винно-коньячного производственного комплекса Alvisa 
ООО «Алвиса» (Дербентский район РД)
Дагвино,
Дагпредпринимательство
ИНН: 7730614662</t>
  </si>
  <si>
    <t xml:space="preserve"> установлено 8 каркасных садков; - зарыблено 237 тонн радужной форели; - трудоустроены 12 работников; - вложено 180 млн. руб. личных средств. Планируется: - создание фермы мощностью 500 тонн товарной рыбы; - установление 15 каркасных садков, строительство цехов для переработки; - инкубации и упаковки произведенной продукции; - созданию новых рабочих мест -101 человек. Налоговые отчисления после выхода на полную проектную мощность составят 50 млн рублей в год</t>
  </si>
  <si>
    <t xml:space="preserve">За годы реализации проекта заложено интенсивных садов из 1 тыс га - 615 га; фундук 2,7 тыс га. Заложен питомник фундука - 40 га. Закладка садов продолжается. Завершено строительство каркаса плодохранилища, ведется монтаж оборудования.
ПСД на создание плодохранилища получил положительное заключение госэкспертизы (выдано ГАУ РД «Государственная экспертиза проектов» от 05.04.2022 № 05-1-1-3-020531-2022). Администрацией МР Сулейман-Стальского района выдано разрешение на строительство плодоовощехранилища от 25.01.2023 № RU 05-13-03-2023.  ПСД на создание плодохранилища получил положительное заключение госэкспертизы (выдано ГАУ РД
«Государственная экспертиза проектов» от 05.04.2022 № 05-1-1-3-020531-2022).Администрацией МР Сулейман Стальского района выдано разрешение на строительство плодоовощехранилища от 25.01.2023 № RU 05-13-03-2023.
Проекту в 2023 году предоствлен статус приоритетного инвестицонного проекта. Прорывной проект
</t>
  </si>
  <si>
    <t>После окончательной доработки Проекта по технологическому оборудованию заключены основные договоры и произведена предварительная оплата: ООО «Джурмутэлитстрой» (подрядчик по СМР) - 203 млн руб. (30%). Завершено капитальное строительство заборов, залиты все «подошвы» фундаментов (139 шт.), ведутся работы по строительству фундаментов стаканного типа с установкой анкерной группы для крепления металлоконструкций основных цехов и загона для предварительного содержания скота и административного здания. Израсходовано всего 850 к/метров бетона. Часть средств подрядчиком перечислено на приобретение строительных материалов, в том числе: металлоконструкции, сэндвич-панелей, арматуры, бетона и т.д.; АО «Росагролизинг» - 85,4 млн руб. (100%). По результатам конкурса на приобретение оборудования, находящегося в ООО «Нальчикский мясоперерабатывающий комбинат», проведенного АО «Росагролизинг» ООО «ДагМясо» определено победителем. Оборудование приобретено, заключен Акт прием-передача товара. Имущество передано под охрану ОП «Управление системы безопасности (г. Липецк), с которым ранее был заключен договор на оказание услуг по охране акционерным обществом «Росагролизинг».Направлены заявки в ПАО «Россети Северный Кавказ» - «Дагэнерго» и ООО
«Газпром газораспределение Дагестан».
Рассматривается вопрос проектирования слива очищенных стоков под ФАД и
через КОР в поливной канал к землям сельхозназначения</t>
  </si>
  <si>
    <t xml:space="preserve">Для направления заявки в ФКУ Упрдор «Кавказ» (г. Пятигорск) по организации
съезда с ФАД, стоянки автотранспорта и пункта реализации продукции, необходимо
решить вопрос по 4 земельным участкам (0,43 га), выделенным жителям с. Новый
Чиркей и примыкающим к производственному участку.
</t>
  </si>
  <si>
    <t xml:space="preserve">разработана ПСД по проекту, которая направлена на прохождение экспертизы, проведены более 2 км линий электропередач, установлен трансформатор, в 2023 году приобретено 62 ед. техники и оборудования на сумму 154,4 млн руб., 20 голов высокопродуктивных племенных нетелей швицкой бурой породы, 348 голов племенного молодняка калмыцкой породы (мясного направления), а также 1,5 тыс. голов МРС. </t>
  </si>
  <si>
    <t>В 2023 году Минсельхозпродом РД ООО «Алияк» предоставлены субсидии на развитие переработки продукции животноводства в размере 24,1 млн руб., субсидии на возмещение части затрат на строительство и (или) реконструкцию и модернизацию молочно-товарных комплексов (ферм) в размере 117,1 млн руб. Всего - 141,2 млн руб.</t>
  </si>
  <si>
    <t xml:space="preserve">16.10.2024 г. </t>
  </si>
  <si>
    <t>на развитие производства зерновых, в том числе риса – 63,8 млн руб., в том числе 5,2 млн руб. в 2023 году; проведение мелиоративных работ – 106,8 млн руб., в том числе 30,0 млн руб. в 2023 году; субсидирование части затрат на технологическое оборудование (переработка и хранение риса) – 93,9 млн руб., в том числе 13,1 млн руб. в 2023 году. Всего – 264,5 млн руб.</t>
  </si>
  <si>
    <t>16.10.2024г.</t>
  </si>
  <si>
    <t xml:space="preserve">Необходимая инженерная и транспортная инфраструктура:
энергоснабжение – 1 МВт;
водоснабжение – 300 куб. м в сутки;
водоотведение – 290 куб. м в сутки; газоснабжение - 400 куб.м./час. Ввиду отсутствия инженерной инфраструктуры и надлежащего залогового обеспечения возникают проблемы с предоставлением льготного кредита в АО «КАВКАЗ.РФ». </t>
  </si>
  <si>
    <t xml:space="preserve">Получено положительное заключение экспертизы на проектную документацию от 05.10.2021 № 05-2-1-3-057614-2021 (выдано ООО «КОИН-С»).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Завершено строительство по 1 этапу, в первой половине текущего года планируется ввод его в эксплуатации.                                                                                                                                      Прорывной проект.Наличие земельного участка в с. Джепель Магарамкентского района площадью 2,35 га. Кадастровый номер: 05:10:000058:329.
4.2. Получено положительное заключение экспертизы на проектную документацию от 05.10.2021 № 05-2-1-3-057614-2021 (выдано ООО «КОИН-С»).
4.3.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4.4. Строительно-монтажные работы завершены, произведен монтаж оборудования. В июне введен в эксплуатацию объект по 1 этапу на 5 тыс. тонн ед. хранения.
4.5. Объем внебюджетных инвестиций за годы реализации проекта составил 825,0 млн руб.
4.6.  Количество созданных рабочих мест, включая сезонных и временных, составило 31 ед.
Господдержка: субсидии на закладку и уход садов в 2023 году – 41,3 млн руб. 
</t>
  </si>
  <si>
    <t xml:space="preserve">Для реализации инвестиционного проекта распоряжением Главы Республики Дагестан от 25 декабря 2019 года № 125-рг предоставлен в аренду без торгов земельный участок сроком до 5 лет (МИП).
Статус резидента ТОСЭР «Каспийск».
</t>
  </si>
  <si>
    <t>Земельный участок (ЗУ)
- Заключен договор аренды
с Министерством по земельным
и имущественным
отношениям РД
Выпущено распоряжение о предоставлении статуса МИП проекту СЭС «Зодиак»
Разработана схема выдачи мощности и согласована с системным оператором единой энергетической системы Утверждена плата за технологическое присоединение (Министерство энергетики
и тарифов Респ. Дагестан). Заключен договор на технологическое присоединение
к сетям ПАО «Россети Северный Кавказ» для выдачи мощности СЭС «Зодиак»
Комплексные инженерные изыскания для строительства СЭС «Зодиак» 100 МВт
и ПС 110 кВ с отпайками от ВЛ 110 кВ
-Инженерно-геодезические изыскания;
Инженерно-геологические изыскания;
Инженерно-экологические изыскания;
Инженерно-гидрометеорологические изыскания;
Археологические изыскания;
Разрабатывается проекто-сметная документация на строительство ПС 110 кВ "Зодиак"
В настоящее время на площадке проводят археологичесикие изыскания,
а также рамминг тесты опорных конструкций для размешения фотоэлектрических столовРеализация проекта осуществляется по графику. Выполнены кадастровые работы по формированию земельного участка и предоставлению его в аренду, разработана и согласована со всеми заинтересованными сторонами Схема выдачи мощности, получены и утверждены технические условия на технологическое присоединение, заключен договор технологического присоединения, разработана и утверждена проектно-сметная документация, получено разрешение на строительство.</t>
  </si>
  <si>
    <t xml:space="preserve">В настоящее время для строительства данной СЭС в границах СПК «Колхоз Буцринский» образован требуемый земельный участок площадью 
155 га. 
Минимушеством Дагестана указанный земельный участок переведен из категории земель «земли сельскохозяйственного назначения» в категорию земель «земли промышленности» и направлен в Росреестр по РД для внесения соответствующих изменений в Единый государственный реестр недвижимости.
Вместе с тем между ООО «Юнигрин Пауэр» и ПАО «Россети Северный Кавказ» заключён договор об осуществлении технологического присоединения к электрическим сетям.
</t>
  </si>
  <si>
    <t xml:space="preserve">По результатам конкурсного отбора ПАО «РусГидро» получило право на строительство Могохской ГЭС на реке Аварское Койсу в Республике Дагестан мощностью 49,8 МВт (далее – ГЭС), со сроком начала поставки мощности 
в 2028 году. 
В этих целях между Правительством Республики Дагестан 
и ПАО «РусГидро» подписано соглашение о взаимодействии при реализации инвестиционного проекта Могохской ГЭС.
</t>
  </si>
  <si>
    <t xml:space="preserve">Однако на сегодняшний день реализация проекта остановлена в связи с ее неокупаемостью.
Вместе с тем, ПАО «РусГидро» обратилось в адрес Главы Республики Дагестан с просьбой рассмотреть возможность предоставления региональных налоговых льгот в отношении имущества Могохской ГЭС.
В настоящее время данный вопрос находится на рассмотрении в заинтересованных органах исполнительной власти Республики Дагестан.
Минэнерго РД направлен запрос в адрес ПАО «РусГидро» о представлении актуальной информации о стоимости и сроке реализации проекта строительства Могохской ГЭС в целях определения суммы выпадающих доходов в связи с предоставлением налоговых льгот. 
Также Минэнерго РД в целях определения объема выпадающих доходов консолидированного бюджета Республики Дагестан при предоставлении налоговых льгот на имущество направило в адрес Минэкономразвития РД информацию о стоимости реализации проекта по строительству Могохской ГЭС, представленную ПАО «Русгидро». 
</t>
  </si>
  <si>
    <t>Срок начала
реализации
проекта – Январь,
2023
Срок окончания
реализации
проекта – Июнь,
2026
Общий срок
реализации
проекта – 3,5 г.</t>
  </si>
  <si>
    <t xml:space="preserve">1) Оформлены правоустанавливающие документы на земельные участки для строительства автодорог и площадок для размещения ветроустановок, а также для строительства линий электропередачи ВЭС;
2) Разработана и согласована с Системным оператором и сетевыми организациями схема выдачи мощности Новолакской ВЭС (до 315 МВт по классу напряжения 110 кВ).
3) Утверждены технические условия для технологического присоединения Новолакской ВЭС к электрическим сетям ПАО "Россети Северный Кавказ".
4) Получено разрешение на строительство ВЭС по этапам строительства
 1-3 и 4-5.
5) Начато выполнение работ по строительству автомобильных дорог ВЭС.
</t>
  </si>
  <si>
    <t xml:space="preserve">отсутствие инфраструктуры </t>
  </si>
  <si>
    <t xml:space="preserve"> 2026г.</t>
  </si>
  <si>
    <t xml:space="preserve">В настоящее время на отобранной площадке завершены ветрологические измерения на отобранной площадке проекта в Новолакском районе (Новострой) Республики Дагестан, проведены проектно-изыскательные работы.
Идет разработка проектно-сметной документации и схемы выдачи мощности для обеспечения перехода на стадию строительства.
В целях проектирования и организации строительства ветроэнергетических установок предоставлен земельный участок.
</t>
  </si>
  <si>
    <t>2026г.</t>
  </si>
  <si>
    <t xml:space="preserve">Проект предполагает возведение и эксплуатацию 6-ти унифицированных мини-гидростанций мощностью 990 кВт, предусматривающих деривационную схему работы. 
Разработаны технико-экономические обоснования реализации проектов, а также завершены геодезические изыскания и гидрологические измерения малых рек в бассейне реки Самур. Получены технические условия на технологическое присоединение на первую очередь проектов и ведутся переговоры с территориальной сетевой организацией по уточнению параметров технических условий на технологическое присоединение к сетям оставшихся объектов.
</t>
  </si>
  <si>
    <t>закуплена спецтехника, проведены геодезические работы, закуплена спецтехника, идет разработка мастер-плана и дизайтн-проекта</t>
  </si>
  <si>
    <t>отсутствуют</t>
  </si>
  <si>
    <t xml:space="preserve">В настоящее время в
аэропорту
Махачкалы ведутся
основные работы по
строительству и
реконструкции
указанного объекта
(земляные работы,
водосточнодренажная сеть,
ИВПП, очистные
сооружение). Уменьшение количесива рабочих мест связано с сокращением временных рабочих мест.
Прорывной проект
</t>
  </si>
  <si>
    <t xml:space="preserve">Строительство тепличного комплекса «Агрофирма Радуга» ООО «Агрофирма Радуга» (Дербентский район, с. Джалган)ОГРН 1160571058647
ИНН 0529166631
</t>
  </si>
  <si>
    <t xml:space="preserve">Гафизова Джемила Магарамова 
 Директор 
рабочий телефон: 8963-406-00-06
</t>
  </si>
  <si>
    <t>13.</t>
  </si>
  <si>
    <t>Строительство туристического комплекса "AZIMUT-2" ИНН: 0554006543</t>
  </si>
  <si>
    <t>05:48:000090:33- 2133 кв.м.; 05:48:000000:12734 - 6376 кв.м.; 05:48:000000:12735 - 6 392 кв. м; кв.м.;05:48:000090:287 - 6 378 кв.м</t>
  </si>
  <si>
    <t>1. Инвестиционная стадия (09.2023-02.2025)</t>
  </si>
  <si>
    <t>Бурлакова Анастасия Александровна - 89886480692</t>
  </si>
  <si>
    <t>Разработана проектная документация по проекту.</t>
  </si>
  <si>
    <t>В связи с нахождением на арендуемом участке жилого дома и прроведением судебных разбирательств на основании подданного жильцами иска в Ленинский районный суд г. Маххачкалы жильцы дома обратились в об узаконении объекта, признанием права собсьвенности.Минимуществом РД подано встречное исковое заявление о сносе данного дома.</t>
  </si>
  <si>
    <t>Строительство транспортно-логистичкского центра "ЮГ"    ООО "ИМПЭКС"</t>
  </si>
  <si>
    <t>Минпром РД               Мисельхоз РД</t>
  </si>
  <si>
    <t>Республика Дагестан, Докузпаринский район с. Авадан</t>
  </si>
  <si>
    <t>5.11.2024 г.</t>
  </si>
  <si>
    <t xml:space="preserve">2023-2026 гг. </t>
  </si>
  <si>
    <t xml:space="preserve">Республика Дагестан, Акушинский район с. Балхар </t>
  </si>
  <si>
    <t xml:space="preserve">29.11.2024 г. </t>
  </si>
  <si>
    <t>Строительство "Центр традиционной культуры "Балхар" ООО "АЛЬФА ЛОГИСТИК"</t>
  </si>
  <si>
    <t>Республика Дагестан, г. Каспийск инвестиционная площадка "Уйташ"</t>
  </si>
  <si>
    <t xml:space="preserve">2.12.2024 г. </t>
  </si>
  <si>
    <t>11.</t>
  </si>
  <si>
    <t>12.</t>
  </si>
  <si>
    <t>20.</t>
  </si>
  <si>
    <t>21.</t>
  </si>
  <si>
    <t>22.</t>
  </si>
  <si>
    <t>Строительство консервного завода (административное здание, цех по переработке, складские помещения, отопление) ООО "Каспий - РК"</t>
  </si>
  <si>
    <t>Возведение складского комплекса площадью 60000 кв.метров на территории общей площадью в 50 га для оказания услуг по хранению и грузообработки ТМЦ, ООО "Трансэнергострой"</t>
  </si>
  <si>
    <t>Республика Дагестан, Карабудахкентский район</t>
  </si>
  <si>
    <t>9.12.2024 г.</t>
  </si>
  <si>
    <t>2026-2031 гг.</t>
  </si>
  <si>
    <t>2027-2029 гг.</t>
  </si>
  <si>
    <t>2027-2035 гг.</t>
  </si>
  <si>
    <t>2027-2033 гг.</t>
  </si>
  <si>
    <t>2025-2028 гг.</t>
  </si>
  <si>
    <t>2027-2028 гг.</t>
  </si>
  <si>
    <t>2025-2026 гг.</t>
  </si>
  <si>
    <t>2025-2027 гг.</t>
  </si>
  <si>
    <t xml:space="preserve">Республика Дагестан Хасавюртовский район, с. Садовое </t>
  </si>
  <si>
    <t xml:space="preserve">16.12.2024 г. </t>
  </si>
  <si>
    <t>Производство по переработке сельскохозяйственной продукции, ООО "ДАГФРУТ"</t>
  </si>
  <si>
    <t>14.</t>
  </si>
  <si>
    <t>предоставлен земельный участок в Дербентском районе РД распоряжением Главы Республики Дагестан от 29.02.2024 г. № 28-рг с кн 05:07:000179:168, 05:07:000000:2512</t>
  </si>
  <si>
    <t>"Строительство туристско-рекреационного комплекса "МИТАГИ" ООО "Каспийская лоза", Дербентский район</t>
  </si>
  <si>
    <t>предоставлен земельный участок в Карабудахкентском районе распоряжением Главы РД от 26.04.2024 г. № 55-рг</t>
  </si>
  <si>
    <t>Реализация  проекат по строительству мясоперерабатывающего предприятия с законченным циклом, ООО "ДагМясо"                                                                                                                                       ИНН: 0571020153</t>
  </si>
  <si>
    <t>"Строительство туристско-рекреационного комплекса "Бриз Каспия",ООО "Стройсвязьмонтаж", Каякентский район</t>
  </si>
  <si>
    <t>распоряжением Главы РД от 6.08.2024 г. № 97-рг предоставлен земельный участок в аренду без проведения торгов</t>
  </si>
  <si>
    <t>земля в собственности РФ на территории Каякентского района, побережье Каспийского моря</t>
  </si>
  <si>
    <t>распоряжением Главы Республики Дагестан от 29.02.2024 г. № 28-рг с кн 05:07:000179:168, 05:07:000000:2512 предоствлен земельный участок в аренду без торгов</t>
  </si>
  <si>
    <t>"Строительство курортно-туристического комплекса "Бекенез", ООО "Международный выставочный центр",  Карабудахкентский район</t>
  </si>
  <si>
    <t>предоставлен земельный участок в Карабудахкентском районе распоряжением Главы РД от 26.04.2024 г. № 55-рг в аренду без провдеения торгов</t>
  </si>
  <si>
    <t>"Строительство жилого комплекса" "Каспий - Сити",  ООО "Каван", г. Каспийск</t>
  </si>
  <si>
    <t>земельный участок в аренду без проведения торгов предоставлен распоряжением Главы РД от 7.10.2024 г. № 128-рг</t>
  </si>
  <si>
    <t>земельный участок в аренду без проведения торгов предоставлен распоряжением Главы РД от 7.10.2024 г. № 128-рг с к н 05:48:000000:12841</t>
  </si>
  <si>
    <t>16.</t>
  </si>
  <si>
    <t>56.</t>
  </si>
  <si>
    <t>57.</t>
  </si>
  <si>
    <t>58.</t>
  </si>
  <si>
    <t>59.</t>
  </si>
  <si>
    <t>Создание высокотехнологичного производства многоцелевого четырехместного двухдвигательного самолета МАИ-411 «Альфа-КМ»
АО «Концерн КЭМЗ» (г. Кизляр)
Минпромторг РД
ИНН: 0547003781</t>
  </si>
  <si>
    <t>17.</t>
  </si>
  <si>
    <t>"Строительство гостиницы, спа комплекса, производство молочной продукции, строительство ресторана и банного комплекса" ООО "Исход"</t>
  </si>
  <si>
    <t>Минтуризм РД                     Минсельхоз РД</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</si>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</sst>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1"/>
      <name val="Times New Roman"/>
      <family val="1"/>
      <charset val="204"/>
    </font>
    <font>
      <b/>
      <sz val="11"/>
      <color rgb="FF00E668"/>
      <name val="Times New Roman"/>
      <family val="1"/>
      <charset val="204"/>
    </font>
    <font>
      <b/>
      <sz val="11"/>
      <color theme="1"/>
      <name val="Calibri"/>
      <family val="2"/>
      <scheme val="minor"/>
    </font>
    <font>
      <b/>
      <sz val="14"/>
      <color theme="1"/>
      <name val="Times New Roman"/>
      <family val="1"/>
      <charset val="204"/>
    </font>
    <font>
      <u/>
      <sz val="11"/>
      <color theme="1"/>
      <name val="Times New Roman"/>
      <family val="1"/>
      <charset val="204"/>
    </font>
    <font>
      <b/>
      <u/>
      <sz val="11"/>
      <color theme="1"/>
      <name val="Times New Roman"/>
      <family val="1"/>
      <charset val="204"/>
    </font>
    <font>
      <b/>
      <sz val="12"/>
      <color theme="1"/>
      <name val="Times New Roman"/>
      <family val="1"/>
      <charset val="204"/>
    </font>
    <font>
      <b/>
      <sz val="18"/>
      <color theme="1"/>
      <name val="Times New Roman"/>
      <family val="1"/>
      <charset val="204"/>
    </font>
    <font>
      <sz val="12"/>
      <color theme="1"/>
      <name val="Calibri"/>
      <family val="2"/>
      <scheme val="minor"/>
    </font>
    <font>
      <sz val="12"/>
      <color theme="1"/>
      <name val="Times New Roman"/>
      <family val="1"/>
      <charset val="204"/>
    </font>
    <font>
      <b/>
      <sz val="12"/>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00E668"/>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79">
    <xf numFmtId="0" fontId="0" fillId="0" borderId="0" xfId="0"/>
    <xf numFmtId="0" fontId="1"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4" borderId="4" xfId="0" applyFont="1" applyFill="1" applyBorder="1" applyAlignment="1">
      <alignment horizontal="center" vertical="center" wrapText="1"/>
    </xf>
    <xf numFmtId="4" fontId="1" fillId="4" borderId="4"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3" fontId="1" fillId="4" borderId="1"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5"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3"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center" vertical="center" wrapText="1"/>
    </xf>
    <xf numFmtId="0" fontId="1" fillId="4" borderId="10"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2" borderId="8"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 fontId="4" fillId="5" borderId="3" xfId="0" applyNumberFormat="1" applyFont="1" applyFill="1" applyBorder="1" applyAlignment="1">
      <alignment horizontal="center" vertical="center"/>
    </xf>
    <xf numFmtId="0" fontId="4" fillId="5" borderId="3" xfId="0" applyFont="1" applyFill="1" applyBorder="1" applyAlignment="1">
      <alignment horizontal="center" vertical="center"/>
    </xf>
    <xf numFmtId="3" fontId="4" fillId="5" borderId="3"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5" borderId="1" xfId="0" applyFont="1" applyFill="1" applyBorder="1" applyAlignment="1">
      <alignment horizontal="center" vertical="center" wrapText="1"/>
    </xf>
    <xf numFmtId="0" fontId="2" fillId="0" borderId="0" xfId="0" applyFont="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xf>
    <xf numFmtId="0" fontId="1" fillId="3" borderId="10" xfId="0" applyFont="1" applyFill="1" applyBorder="1" applyAlignment="1">
      <alignment horizontal="center" vertical="center"/>
    </xf>
    <xf numFmtId="0" fontId="1" fillId="5" borderId="6" xfId="0" applyFont="1" applyFill="1" applyBorder="1" applyAlignment="1">
      <alignment horizontal="center" vertical="center"/>
    </xf>
    <xf numFmtId="0" fontId="1" fillId="0" borderId="1" xfId="0" applyFont="1" applyBorder="1" applyAlignment="1">
      <alignment horizontal="center" vertical="center"/>
    </xf>
    <xf numFmtId="0" fontId="1" fillId="2" borderId="10" xfId="0" applyFont="1" applyFill="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6" fillId="4" borderId="10"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vertical="center"/>
    </xf>
    <xf numFmtId="0" fontId="1" fillId="5" borderId="10"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5" borderId="0" xfId="0" applyFill="1" applyAlignment="1">
      <alignment horizontal="center" vertical="center"/>
    </xf>
    <xf numFmtId="0" fontId="1" fillId="5" borderId="12" xfId="0" applyFont="1" applyFill="1" applyBorder="1" applyAlignment="1">
      <alignment horizontal="center" vertical="center" wrapText="1"/>
    </xf>
    <xf numFmtId="0" fontId="0" fillId="5" borderId="1" xfId="0"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7" xfId="0" applyFont="1" applyFill="1" applyBorder="1" applyAlignment="1">
      <alignment horizontal="center" vertical="center"/>
    </xf>
    <xf numFmtId="0" fontId="0" fillId="0" borderId="0" xfId="0" applyAlignment="1">
      <alignment horizontal="left" vertical="center"/>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0" fontId="6" fillId="5" borderId="7" xfId="0" applyFont="1" applyFill="1" applyBorder="1" applyAlignment="1">
      <alignment horizontal="center" vertical="center"/>
    </xf>
    <xf numFmtId="0" fontId="1" fillId="5" borderId="0" xfId="0" applyFont="1" applyFill="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0"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0" fillId="5" borderId="10" xfId="0"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2" xfId="0" applyFont="1" applyBorder="1" applyAlignment="1">
      <alignment horizontal="center" vertical="center"/>
    </xf>
    <xf numFmtId="0" fontId="14" fillId="0" borderId="2" xfId="0" applyFont="1" applyBorder="1" applyAlignment="1">
      <alignment horizontal="center" vertical="center"/>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center" vertical="center"/>
    </xf>
    <xf numFmtId="0" fontId="14" fillId="0" borderId="1" xfId="0" applyFont="1" applyBorder="1" applyAlignment="1">
      <alignment horizontal="center" vertical="center"/>
    </xf>
    <xf numFmtId="0" fontId="10" fillId="5" borderId="1" xfId="0" applyFont="1" applyFill="1" applyBorder="1" applyAlignment="1">
      <alignment horizontal="center" vertical="center"/>
    </xf>
    <xf numFmtId="2" fontId="10" fillId="0" borderId="1" xfId="0" applyNumberFormat="1" applyFont="1" applyBorder="1" applyAlignment="1">
      <alignment horizontal="center" vertical="center"/>
    </xf>
    <xf numFmtId="0" fontId="1" fillId="6" borderId="9" xfId="0" applyFont="1" applyFill="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4" fillId="0" borderId="5" xfId="0" applyFont="1" applyBorder="1" applyAlignment="1">
      <alignment horizontal="center" vertical="center"/>
    </xf>
    <xf numFmtId="0" fontId="10" fillId="5" borderId="10" xfId="0" applyFont="1" applyFill="1" applyBorder="1" applyAlignment="1">
      <alignment horizontal="center" vertical="center"/>
    </xf>
    <xf numFmtId="0" fontId="1" fillId="2" borderId="1" xfId="0" applyFont="1" applyFill="1" applyBorder="1" applyAlignment="1">
      <alignment horizontal="center" vertical="center"/>
    </xf>
    <xf numFmtId="4" fontId="0" fillId="0" borderId="0" xfId="0" applyNumberFormat="1" applyAlignment="1">
      <alignment horizontal="center" vertical="center"/>
    </xf>
    <xf numFmtId="0" fontId="1" fillId="0" borderId="4"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Alignment="1">
      <alignment horizontal="center" vertical="center"/>
    </xf>
    <xf numFmtId="0" fontId="1" fillId="0" borderId="7" xfId="0"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4" fontId="13" fillId="7" borderId="1" xfId="0" applyNumberFormat="1" applyFont="1" applyFill="1" applyBorder="1" applyAlignment="1">
      <alignment horizontal="center" vertical="center"/>
    </xf>
    <xf numFmtId="0" fontId="0" fillId="7" borderId="0" xfId="0" applyFill="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4" fillId="5" borderId="3" xfId="0" applyFont="1" applyFill="1" applyBorder="1" applyAlignment="1">
      <alignment horizontal="center" vertical="center"/>
    </xf>
    <xf numFmtId="0" fontId="10" fillId="0" borderId="1" xfId="0" applyFont="1" applyBorder="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0" borderId="0" xfId="0" applyAlignment="1">
      <alignment horizontal="center" vertical="center"/>
    </xf>
    <xf numFmtId="0" fontId="1" fillId="5" borderId="0" xfId="0" applyFont="1" applyFill="1" applyAlignment="1">
      <alignment horizontal="center" vertical="center" wrapText="1"/>
    </xf>
    <xf numFmtId="14" fontId="1" fillId="5"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1" xfId="0" applyFont="1" applyBorder="1" applyAlignment="1">
      <alignment horizontal="center" vertical="center"/>
    </xf>
    <xf numFmtId="14" fontId="1" fillId="5"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0" fillId="0" borderId="0" xfId="0" applyAlignment="1">
      <alignment horizontal="center" vertical="center"/>
    </xf>
    <xf numFmtId="0" fontId="1" fillId="0" borderId="3"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1" fillId="0" borderId="14" xfId="0" applyFont="1" applyBorder="1" applyAlignment="1">
      <alignment horizontal="left" vertical="center" wrapText="1"/>
    </xf>
    <xf numFmtId="0" fontId="1" fillId="0" borderId="14" xfId="0" applyFont="1" applyBorder="1" applyAlignment="1">
      <alignment horizontal="left"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3" fontId="1" fillId="5" borderId="2"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4" fontId="1" fillId="5" borderId="2" xfId="0" applyNumberFormat="1" applyFont="1" applyFill="1" applyBorder="1" applyAlignment="1">
      <alignment horizontal="center" vertical="center"/>
    </xf>
    <xf numFmtId="4" fontId="1" fillId="5" borderId="3" xfId="0" applyNumberFormat="1" applyFont="1" applyFill="1" applyBorder="1" applyAlignment="1">
      <alignment horizontal="center" vertical="center"/>
    </xf>
    <xf numFmtId="4" fontId="1" fillId="5" borderId="4" xfId="0" applyNumberFormat="1" applyFont="1" applyFill="1" applyBorder="1" applyAlignment="1">
      <alignment horizontal="center" vertical="center"/>
    </xf>
    <xf numFmtId="3" fontId="1" fillId="5" borderId="2" xfId="0" applyNumberFormat="1" applyFont="1" applyFill="1" applyBorder="1" applyAlignment="1">
      <alignment horizontal="center" vertical="center"/>
    </xf>
    <xf numFmtId="3" fontId="1" fillId="5" borderId="3" xfId="0" applyNumberFormat="1" applyFont="1" applyFill="1" applyBorder="1" applyAlignment="1">
      <alignment horizontal="center" vertical="center"/>
    </xf>
    <xf numFmtId="3" fontId="1" fillId="5" borderId="4" xfId="0" applyNumberFormat="1" applyFont="1" applyFill="1" applyBorder="1" applyAlignment="1">
      <alignment horizontal="center" vertical="center"/>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5" borderId="2" xfId="0" applyNumberFormat="1" applyFont="1" applyFill="1" applyBorder="1" applyAlignment="1">
      <alignment horizontal="center" vertical="center"/>
    </xf>
    <xf numFmtId="0" fontId="1" fillId="5" borderId="3" xfId="0" applyNumberFormat="1" applyFont="1" applyFill="1" applyBorder="1" applyAlignment="1">
      <alignment horizontal="center" vertical="center"/>
    </xf>
    <xf numFmtId="0" fontId="1" fillId="5" borderId="4" xfId="0" applyNumberFormat="1" applyFont="1" applyFill="1" applyBorder="1" applyAlignment="1">
      <alignment horizontal="center" vertical="center"/>
    </xf>
    <xf numFmtId="2" fontId="1" fillId="5" borderId="2"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4" xfId="0" applyNumberFormat="1"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164" fontId="1" fillId="5" borderId="2" xfId="0" applyNumberFormat="1"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wrapText="1"/>
    </xf>
    <xf numFmtId="4" fontId="1" fillId="5" borderId="4"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3" fontId="4" fillId="5" borderId="2" xfId="0" applyNumberFormat="1" applyFont="1" applyFill="1" applyBorder="1" applyAlignment="1">
      <alignment horizontal="center" vertical="center"/>
    </xf>
    <xf numFmtId="3" fontId="4" fillId="5" borderId="3" xfId="0" applyNumberFormat="1" applyFont="1" applyFill="1" applyBorder="1" applyAlignment="1">
      <alignment horizontal="center" vertical="center"/>
    </xf>
    <xf numFmtId="3" fontId="4" fillId="5" borderId="4" xfId="0" applyNumberFormat="1" applyFont="1" applyFill="1" applyBorder="1" applyAlignment="1">
      <alignment horizontal="center" vertical="center"/>
    </xf>
    <xf numFmtId="4" fontId="4" fillId="5" borderId="2" xfId="0" applyNumberFormat="1" applyFont="1" applyFill="1" applyBorder="1" applyAlignment="1">
      <alignment horizontal="center" vertical="center"/>
    </xf>
    <xf numFmtId="4" fontId="4" fillId="5" borderId="3" xfId="0" applyNumberFormat="1" applyFont="1" applyFill="1" applyBorder="1" applyAlignment="1">
      <alignment horizontal="center" vertical="center"/>
    </xf>
    <xf numFmtId="4" fontId="4" fillId="5" borderId="4" xfId="0" applyNumberFormat="1" applyFont="1" applyFill="1" applyBorder="1" applyAlignment="1">
      <alignment horizontal="center" vertical="center"/>
    </xf>
    <xf numFmtId="4" fontId="4" fillId="5" borderId="2"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7"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2" fontId="10" fillId="0" borderId="1" xfId="0" applyNumberFormat="1" applyFont="1" applyBorder="1" applyAlignment="1">
      <alignment horizontal="center"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478"/>
  <sheetViews>
    <sheetView tabSelected="1" topLeftCell="A395" zoomScaleNormal="100" workbookViewId="0">
      <selection activeCell="A419" sqref="A419"/>
    </sheetView>
  </sheetViews>
  <sheetFormatPr defaultRowHeight="15" x14ac:dyDescent="0.25"/>
  <cols>
    <col min="1" max="1" width="9.140625" style="50"/>
    <col min="2" max="2" width="9.140625" style="54"/>
    <col min="3" max="3" width="40.85546875" style="16" customWidth="1"/>
    <col min="4" max="4" width="31.85546875" style="16" customWidth="1"/>
    <col min="5" max="5" width="15" style="16" customWidth="1"/>
    <col min="6" max="6" width="23.5703125" style="16" customWidth="1"/>
    <col min="7" max="7" width="13" style="16" customWidth="1"/>
    <col min="8" max="9" width="9.28515625" style="16" bestFit="1" customWidth="1"/>
    <col min="10" max="10" width="11" style="16" bestFit="1" customWidth="1"/>
    <col min="11" max="11" width="12.28515625" style="16" customWidth="1"/>
    <col min="12" max="12" width="11" style="16" bestFit="1" customWidth="1"/>
    <col min="13" max="15" width="9.28515625" style="16" bestFit="1" customWidth="1"/>
    <col min="16" max="16" width="16.42578125" style="16" customWidth="1"/>
    <col min="17" max="17" width="23.85546875" style="16" customWidth="1"/>
    <col min="18" max="18" width="23.5703125" style="16" customWidth="1"/>
    <col min="19" max="19" width="20.140625" style="16" customWidth="1"/>
    <col min="20" max="20" width="58.140625" style="16" customWidth="1"/>
    <col min="21" max="21" width="40" style="16" customWidth="1"/>
    <col min="22" max="22" width="101.42578125" style="19" customWidth="1"/>
    <col min="23" max="25" width="101.85546875" style="16" customWidth="1"/>
    <col min="26" max="26" width="44" style="16" customWidth="1"/>
    <col min="27" max="16384" width="9.140625" style="16"/>
  </cols>
  <sheetData>
    <row r="1" spans="1:26" s="70" customFormat="1" ht="30.75" customHeight="1" x14ac:dyDescent="0.25">
      <c r="A1" s="154" t="s">
        <v>380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 customHeight="1" x14ac:dyDescent="0.25">
      <c r="A2" s="193"/>
      <c r="B2" s="194" t="s">
        <v>1</v>
      </c>
      <c r="C2" s="170" t="s">
        <v>120</v>
      </c>
      <c r="D2" s="170" t="s">
        <v>153</v>
      </c>
      <c r="E2" s="187" t="s">
        <v>9</v>
      </c>
      <c r="F2" s="188"/>
      <c r="G2" s="188"/>
      <c r="H2" s="188"/>
      <c r="I2" s="188"/>
      <c r="J2" s="188"/>
      <c r="K2" s="188"/>
      <c r="L2" s="188"/>
      <c r="M2" s="188"/>
      <c r="N2" s="188"/>
      <c r="O2" s="188"/>
      <c r="P2" s="189"/>
      <c r="Q2" s="187" t="s">
        <v>178</v>
      </c>
      <c r="R2" s="189"/>
      <c r="S2" s="170" t="s">
        <v>60</v>
      </c>
      <c r="T2" s="170" t="s">
        <v>13</v>
      </c>
      <c r="U2" s="170" t="s">
        <v>14</v>
      </c>
      <c r="V2" s="170" t="s">
        <v>15</v>
      </c>
      <c r="W2" s="170" t="s">
        <v>16</v>
      </c>
      <c r="X2" s="170" t="s">
        <v>234</v>
      </c>
      <c r="Y2" s="163" t="s">
        <v>235</v>
      </c>
      <c r="Z2" s="163" t="s">
        <v>156</v>
      </c>
    </row>
    <row r="3" spans="1:26" x14ac:dyDescent="0.25">
      <c r="A3" s="193"/>
      <c r="B3" s="195"/>
      <c r="C3" s="171"/>
      <c r="D3" s="171"/>
      <c r="E3" s="187" t="s">
        <v>176</v>
      </c>
      <c r="F3" s="188"/>
      <c r="G3" s="188"/>
      <c r="H3" s="188"/>
      <c r="I3" s="188"/>
      <c r="J3" s="189"/>
      <c r="K3" s="187" t="s">
        <v>177</v>
      </c>
      <c r="L3" s="188"/>
      <c r="M3" s="188"/>
      <c r="N3" s="188"/>
      <c r="O3" s="188"/>
      <c r="P3" s="189"/>
      <c r="Q3" s="170" t="s">
        <v>176</v>
      </c>
      <c r="R3" s="170" t="s">
        <v>177</v>
      </c>
      <c r="S3" s="171"/>
      <c r="T3" s="171"/>
      <c r="U3" s="171"/>
      <c r="V3" s="171"/>
      <c r="W3" s="171"/>
      <c r="X3" s="171"/>
      <c r="Y3" s="163"/>
      <c r="Z3" s="163"/>
    </row>
    <row r="4" spans="1:26" x14ac:dyDescent="0.25">
      <c r="A4" s="193"/>
      <c r="B4" s="196"/>
      <c r="C4" s="172"/>
      <c r="D4" s="172"/>
      <c r="E4" s="14" t="s">
        <v>8</v>
      </c>
      <c r="F4" s="14" t="s">
        <v>4</v>
      </c>
      <c r="G4" s="1" t="s">
        <v>5</v>
      </c>
      <c r="H4" s="1" t="s">
        <v>6</v>
      </c>
      <c r="I4" s="1" t="s">
        <v>23</v>
      </c>
      <c r="J4" s="1" t="s">
        <v>7</v>
      </c>
      <c r="K4" s="1" t="s">
        <v>8</v>
      </c>
      <c r="L4" s="1" t="s">
        <v>4</v>
      </c>
      <c r="M4" s="1" t="s">
        <v>5</v>
      </c>
      <c r="N4" s="1" t="s">
        <v>6</v>
      </c>
      <c r="O4" s="1" t="s">
        <v>23</v>
      </c>
      <c r="P4" s="1" t="s">
        <v>7</v>
      </c>
      <c r="Q4" s="172"/>
      <c r="R4" s="172"/>
      <c r="S4" s="172"/>
      <c r="T4" s="172"/>
      <c r="U4" s="172"/>
      <c r="V4" s="172"/>
      <c r="W4" s="172"/>
      <c r="X4" s="172"/>
      <c r="Y4" s="163"/>
      <c r="Z4" s="163"/>
    </row>
    <row r="5" spans="1:26" x14ac:dyDescent="0.25">
      <c r="A5" s="1"/>
      <c r="B5" s="45">
        <v>1</v>
      </c>
      <c r="C5" s="1">
        <v>2</v>
      </c>
      <c r="D5" s="1"/>
      <c r="E5" s="1">
        <v>3</v>
      </c>
      <c r="F5" s="1">
        <v>4</v>
      </c>
      <c r="G5" s="1">
        <v>5</v>
      </c>
      <c r="H5" s="1">
        <v>6</v>
      </c>
      <c r="I5" s="1">
        <v>7</v>
      </c>
      <c r="J5" s="1">
        <v>8</v>
      </c>
      <c r="K5" s="1">
        <v>9</v>
      </c>
      <c r="L5" s="1">
        <v>10</v>
      </c>
      <c r="M5" s="1">
        <v>11</v>
      </c>
      <c r="N5" s="1">
        <v>12</v>
      </c>
      <c r="O5" s="1">
        <v>13</v>
      </c>
      <c r="P5" s="1">
        <v>14</v>
      </c>
      <c r="Q5" s="1">
        <v>15</v>
      </c>
      <c r="R5" s="1">
        <v>16</v>
      </c>
      <c r="S5" s="1">
        <v>17</v>
      </c>
      <c r="T5" s="1">
        <v>18</v>
      </c>
      <c r="U5" s="1">
        <v>19</v>
      </c>
      <c r="V5" s="14">
        <v>20</v>
      </c>
      <c r="W5" s="1">
        <v>21</v>
      </c>
      <c r="X5" s="1">
        <v>22</v>
      </c>
      <c r="Y5" s="1">
        <v>23</v>
      </c>
      <c r="Z5" s="1"/>
    </row>
    <row r="6" spans="1:26" ht="22.5" customHeight="1" x14ac:dyDescent="0.25">
      <c r="A6" s="105"/>
      <c r="B6" s="48"/>
      <c r="C6" s="2"/>
      <c r="D6" s="2"/>
      <c r="E6" s="180" t="s">
        <v>230</v>
      </c>
      <c r="F6" s="181"/>
      <c r="G6" s="181"/>
      <c r="H6" s="181"/>
      <c r="I6" s="181"/>
      <c r="J6" s="181"/>
      <c r="K6" s="181"/>
      <c r="L6" s="181"/>
      <c r="M6" s="181"/>
      <c r="N6" s="181"/>
      <c r="O6" s="181"/>
      <c r="P6" s="181"/>
      <c r="Q6" s="181"/>
      <c r="R6" s="181"/>
      <c r="S6" s="181"/>
      <c r="T6" s="181"/>
      <c r="U6" s="181"/>
      <c r="V6" s="182"/>
      <c r="W6" s="2"/>
      <c r="X6" s="2"/>
      <c r="Y6" s="2"/>
      <c r="Z6" s="2"/>
    </row>
    <row r="7" spans="1:26" ht="205.5" customHeight="1" x14ac:dyDescent="0.25">
      <c r="A7" s="47">
        <v>1</v>
      </c>
      <c r="B7" s="60">
        <v>1</v>
      </c>
      <c r="C7" s="28" t="s">
        <v>150</v>
      </c>
      <c r="D7" s="28" t="s">
        <v>185</v>
      </c>
      <c r="E7" s="33">
        <v>662.44200000000001</v>
      </c>
      <c r="F7" s="33">
        <v>265.75</v>
      </c>
      <c r="G7" s="33">
        <v>396.61</v>
      </c>
      <c r="H7" s="33"/>
      <c r="I7" s="135"/>
      <c r="J7" s="135"/>
      <c r="K7" s="135">
        <v>257</v>
      </c>
      <c r="L7" s="135"/>
      <c r="M7" s="135"/>
      <c r="N7" s="135"/>
      <c r="O7" s="135"/>
      <c r="P7" s="135"/>
      <c r="Q7" s="135">
        <v>126</v>
      </c>
      <c r="R7" s="135">
        <v>5</v>
      </c>
      <c r="S7" s="28" t="s">
        <v>93</v>
      </c>
      <c r="T7" s="28" t="s">
        <v>386</v>
      </c>
      <c r="U7" s="35" t="s">
        <v>238</v>
      </c>
      <c r="V7" s="28" t="s">
        <v>485</v>
      </c>
      <c r="W7" s="28" t="s">
        <v>84</v>
      </c>
      <c r="X7" s="28" t="s">
        <v>236</v>
      </c>
      <c r="Y7" s="28" t="s">
        <v>242</v>
      </c>
      <c r="Z7" s="117">
        <v>45580</v>
      </c>
    </row>
    <row r="8" spans="1:26" ht="216.75" customHeight="1" x14ac:dyDescent="0.25">
      <c r="A8" s="47">
        <v>2</v>
      </c>
      <c r="B8" s="60">
        <v>2</v>
      </c>
      <c r="C8" s="28" t="s">
        <v>149</v>
      </c>
      <c r="D8" s="28" t="s">
        <v>185</v>
      </c>
      <c r="E8" s="33">
        <v>209</v>
      </c>
      <c r="F8" s="33">
        <v>209</v>
      </c>
      <c r="G8" s="33"/>
      <c r="H8" s="33"/>
      <c r="I8" s="135"/>
      <c r="J8" s="135"/>
      <c r="K8" s="135">
        <v>127</v>
      </c>
      <c r="L8" s="135">
        <v>127</v>
      </c>
      <c r="M8" s="135"/>
      <c r="N8" s="135"/>
      <c r="O8" s="135"/>
      <c r="P8" s="135"/>
      <c r="Q8" s="135">
        <v>60</v>
      </c>
      <c r="R8" s="135">
        <v>14</v>
      </c>
      <c r="S8" s="33" t="s">
        <v>117</v>
      </c>
      <c r="T8" s="28" t="s">
        <v>92</v>
      </c>
      <c r="U8" s="28" t="s">
        <v>250</v>
      </c>
      <c r="V8" s="28" t="s">
        <v>486</v>
      </c>
      <c r="W8" s="33"/>
      <c r="X8" s="33" t="s">
        <v>236</v>
      </c>
      <c r="Y8" s="35" t="s">
        <v>243</v>
      </c>
      <c r="Z8" s="117">
        <v>45580</v>
      </c>
    </row>
    <row r="9" spans="1:26" ht="15" customHeight="1" x14ac:dyDescent="0.25">
      <c r="A9" s="241">
        <v>3</v>
      </c>
      <c r="B9" s="173">
        <v>3</v>
      </c>
      <c r="C9" s="156" t="s">
        <v>121</v>
      </c>
      <c r="D9" s="156" t="s">
        <v>185</v>
      </c>
      <c r="E9" s="200">
        <v>1879.5</v>
      </c>
      <c r="F9" s="200">
        <v>1879.5</v>
      </c>
      <c r="G9" s="197">
        <v>0</v>
      </c>
      <c r="H9" s="197">
        <v>0</v>
      </c>
      <c r="I9" s="197">
        <v>0</v>
      </c>
      <c r="J9" s="197">
        <v>0</v>
      </c>
      <c r="K9" s="197">
        <v>410</v>
      </c>
      <c r="L9" s="197">
        <v>410</v>
      </c>
      <c r="M9" s="197">
        <v>0</v>
      </c>
      <c r="N9" s="197">
        <v>0</v>
      </c>
      <c r="O9" s="197">
        <v>0</v>
      </c>
      <c r="P9" s="197">
        <v>0</v>
      </c>
      <c r="Q9" s="197">
        <v>570</v>
      </c>
      <c r="R9" s="197">
        <v>108</v>
      </c>
      <c r="S9" s="197" t="s">
        <v>231</v>
      </c>
      <c r="T9" s="156" t="s">
        <v>89</v>
      </c>
      <c r="U9" s="156" t="s">
        <v>33</v>
      </c>
      <c r="V9" s="156" t="s">
        <v>381</v>
      </c>
      <c r="W9" s="206" t="s">
        <v>472</v>
      </c>
      <c r="X9" s="156" t="s">
        <v>236</v>
      </c>
      <c r="Y9" s="179" t="s">
        <v>244</v>
      </c>
      <c r="Z9" s="179" t="s">
        <v>256</v>
      </c>
    </row>
    <row r="10" spans="1:26" x14ac:dyDescent="0.25">
      <c r="A10" s="241"/>
      <c r="B10" s="174"/>
      <c r="C10" s="157"/>
      <c r="D10" s="157"/>
      <c r="E10" s="201"/>
      <c r="F10" s="201"/>
      <c r="G10" s="198"/>
      <c r="H10" s="198"/>
      <c r="I10" s="198"/>
      <c r="J10" s="198"/>
      <c r="K10" s="198"/>
      <c r="L10" s="198"/>
      <c r="M10" s="198"/>
      <c r="N10" s="198"/>
      <c r="O10" s="198"/>
      <c r="P10" s="198"/>
      <c r="Q10" s="198"/>
      <c r="R10" s="198"/>
      <c r="S10" s="198"/>
      <c r="T10" s="157"/>
      <c r="U10" s="157"/>
      <c r="V10" s="157"/>
      <c r="W10" s="207"/>
      <c r="X10" s="157"/>
      <c r="Y10" s="179"/>
      <c r="Z10" s="179"/>
    </row>
    <row r="11" spans="1:26" x14ac:dyDescent="0.25">
      <c r="A11" s="241"/>
      <c r="B11" s="174"/>
      <c r="C11" s="157"/>
      <c r="D11" s="157"/>
      <c r="E11" s="201"/>
      <c r="F11" s="201"/>
      <c r="G11" s="198"/>
      <c r="H11" s="198"/>
      <c r="I11" s="198"/>
      <c r="J11" s="198"/>
      <c r="K11" s="198"/>
      <c r="L11" s="198"/>
      <c r="M11" s="198"/>
      <c r="N11" s="198"/>
      <c r="O11" s="198"/>
      <c r="P11" s="198"/>
      <c r="Q11" s="198"/>
      <c r="R11" s="198"/>
      <c r="S11" s="198"/>
      <c r="T11" s="157"/>
      <c r="U11" s="157"/>
      <c r="V11" s="157"/>
      <c r="W11" s="207"/>
      <c r="X11" s="157"/>
      <c r="Y11" s="179"/>
      <c r="Z11" s="179"/>
    </row>
    <row r="12" spans="1:26" x14ac:dyDescent="0.25">
      <c r="A12" s="241"/>
      <c r="B12" s="174"/>
      <c r="C12" s="157"/>
      <c r="D12" s="157"/>
      <c r="E12" s="201"/>
      <c r="F12" s="201"/>
      <c r="G12" s="198"/>
      <c r="H12" s="198"/>
      <c r="I12" s="198"/>
      <c r="J12" s="198"/>
      <c r="K12" s="198"/>
      <c r="L12" s="198"/>
      <c r="M12" s="198"/>
      <c r="N12" s="198"/>
      <c r="O12" s="198"/>
      <c r="P12" s="198"/>
      <c r="Q12" s="198"/>
      <c r="R12" s="198"/>
      <c r="S12" s="198"/>
      <c r="T12" s="157"/>
      <c r="U12" s="157"/>
      <c r="V12" s="157"/>
      <c r="W12" s="207"/>
      <c r="X12" s="157"/>
      <c r="Y12" s="179"/>
      <c r="Z12" s="179"/>
    </row>
    <row r="13" spans="1:26" x14ac:dyDescent="0.25">
      <c r="A13" s="241"/>
      <c r="B13" s="174"/>
      <c r="C13" s="157"/>
      <c r="D13" s="157"/>
      <c r="E13" s="201"/>
      <c r="F13" s="201"/>
      <c r="G13" s="198"/>
      <c r="H13" s="198"/>
      <c r="I13" s="198"/>
      <c r="J13" s="198"/>
      <c r="K13" s="198"/>
      <c r="L13" s="198"/>
      <c r="M13" s="198"/>
      <c r="N13" s="198"/>
      <c r="O13" s="198"/>
      <c r="P13" s="198"/>
      <c r="Q13" s="198"/>
      <c r="R13" s="198"/>
      <c r="S13" s="198"/>
      <c r="T13" s="157"/>
      <c r="U13" s="157"/>
      <c r="V13" s="157"/>
      <c r="W13" s="207"/>
      <c r="X13" s="157"/>
      <c r="Y13" s="179"/>
      <c r="Z13" s="179"/>
    </row>
    <row r="14" spans="1:26" x14ac:dyDescent="0.25">
      <c r="A14" s="241"/>
      <c r="B14" s="174"/>
      <c r="C14" s="157"/>
      <c r="D14" s="157"/>
      <c r="E14" s="201"/>
      <c r="F14" s="201"/>
      <c r="G14" s="198"/>
      <c r="H14" s="198"/>
      <c r="I14" s="198"/>
      <c r="J14" s="198"/>
      <c r="K14" s="198"/>
      <c r="L14" s="198"/>
      <c r="M14" s="198"/>
      <c r="N14" s="198"/>
      <c r="O14" s="198"/>
      <c r="P14" s="198"/>
      <c r="Q14" s="198"/>
      <c r="R14" s="198"/>
      <c r="S14" s="198"/>
      <c r="T14" s="157"/>
      <c r="U14" s="157"/>
      <c r="V14" s="157"/>
      <c r="W14" s="207"/>
      <c r="X14" s="157"/>
      <c r="Y14" s="179"/>
      <c r="Z14" s="179"/>
    </row>
    <row r="15" spans="1:26" ht="192" customHeight="1" x14ac:dyDescent="0.25">
      <c r="A15" s="241"/>
      <c r="B15" s="175"/>
      <c r="C15" s="158"/>
      <c r="D15" s="158"/>
      <c r="E15" s="202"/>
      <c r="F15" s="202"/>
      <c r="G15" s="199"/>
      <c r="H15" s="199"/>
      <c r="I15" s="199"/>
      <c r="J15" s="199"/>
      <c r="K15" s="199"/>
      <c r="L15" s="199"/>
      <c r="M15" s="199"/>
      <c r="N15" s="199"/>
      <c r="O15" s="199"/>
      <c r="P15" s="199"/>
      <c r="Q15" s="199"/>
      <c r="R15" s="199"/>
      <c r="S15" s="199"/>
      <c r="T15" s="158"/>
      <c r="U15" s="158"/>
      <c r="V15" s="158"/>
      <c r="W15" s="208"/>
      <c r="X15" s="158"/>
      <c r="Y15" s="179"/>
      <c r="Z15" s="179"/>
    </row>
    <row r="16" spans="1:26" ht="15" customHeight="1" x14ac:dyDescent="0.25">
      <c r="A16" s="241">
        <v>4</v>
      </c>
      <c r="B16" s="173">
        <v>4</v>
      </c>
      <c r="C16" s="156" t="s">
        <v>122</v>
      </c>
      <c r="D16" s="156" t="s">
        <v>185</v>
      </c>
      <c r="E16" s="203">
        <v>1731</v>
      </c>
      <c r="F16" s="197">
        <v>531</v>
      </c>
      <c r="G16" s="197">
        <v>1200</v>
      </c>
      <c r="H16" s="197">
        <v>0</v>
      </c>
      <c r="I16" s="197">
        <v>0</v>
      </c>
      <c r="J16" s="197">
        <v>0</v>
      </c>
      <c r="K16" s="197">
        <v>55</v>
      </c>
      <c r="L16" s="197">
        <v>55</v>
      </c>
      <c r="M16" s="197">
        <v>0</v>
      </c>
      <c r="N16" s="197">
        <v>0</v>
      </c>
      <c r="O16" s="197">
        <v>0</v>
      </c>
      <c r="P16" s="197">
        <v>0</v>
      </c>
      <c r="Q16" s="197">
        <v>100</v>
      </c>
      <c r="R16" s="197">
        <v>4</v>
      </c>
      <c r="S16" s="197" t="s">
        <v>61</v>
      </c>
      <c r="T16" s="156" t="s">
        <v>487</v>
      </c>
      <c r="U16" s="156" t="s">
        <v>34</v>
      </c>
      <c r="V16" s="156" t="s">
        <v>384</v>
      </c>
      <c r="W16" s="156" t="s">
        <v>488</v>
      </c>
      <c r="X16" s="156" t="s">
        <v>239</v>
      </c>
      <c r="Y16" s="179" t="s">
        <v>245</v>
      </c>
      <c r="Z16" s="156" t="s">
        <v>256</v>
      </c>
    </row>
    <row r="17" spans="1:26" x14ac:dyDescent="0.25">
      <c r="A17" s="241"/>
      <c r="B17" s="174"/>
      <c r="C17" s="157"/>
      <c r="D17" s="157"/>
      <c r="E17" s="204"/>
      <c r="F17" s="198"/>
      <c r="G17" s="198"/>
      <c r="H17" s="198"/>
      <c r="I17" s="198"/>
      <c r="J17" s="198"/>
      <c r="K17" s="198"/>
      <c r="L17" s="198"/>
      <c r="M17" s="198"/>
      <c r="N17" s="198"/>
      <c r="O17" s="198"/>
      <c r="P17" s="198"/>
      <c r="Q17" s="198"/>
      <c r="R17" s="198"/>
      <c r="S17" s="198"/>
      <c r="T17" s="157"/>
      <c r="U17" s="157"/>
      <c r="V17" s="157"/>
      <c r="W17" s="157"/>
      <c r="X17" s="157"/>
      <c r="Y17" s="179"/>
      <c r="Z17" s="157"/>
    </row>
    <row r="18" spans="1:26" x14ac:dyDescent="0.25">
      <c r="A18" s="241"/>
      <c r="B18" s="174"/>
      <c r="C18" s="157"/>
      <c r="D18" s="157"/>
      <c r="E18" s="204"/>
      <c r="F18" s="198"/>
      <c r="G18" s="198"/>
      <c r="H18" s="198"/>
      <c r="I18" s="198"/>
      <c r="J18" s="198"/>
      <c r="K18" s="198"/>
      <c r="L18" s="198"/>
      <c r="M18" s="198"/>
      <c r="N18" s="198"/>
      <c r="O18" s="198"/>
      <c r="P18" s="198"/>
      <c r="Q18" s="198"/>
      <c r="R18" s="198"/>
      <c r="S18" s="198"/>
      <c r="T18" s="157"/>
      <c r="U18" s="157"/>
      <c r="V18" s="157"/>
      <c r="W18" s="157"/>
      <c r="X18" s="157"/>
      <c r="Y18" s="179"/>
      <c r="Z18" s="157"/>
    </row>
    <row r="19" spans="1:26" x14ac:dyDescent="0.25">
      <c r="A19" s="241"/>
      <c r="B19" s="174"/>
      <c r="C19" s="157"/>
      <c r="D19" s="157"/>
      <c r="E19" s="204"/>
      <c r="F19" s="198"/>
      <c r="G19" s="198"/>
      <c r="H19" s="198"/>
      <c r="I19" s="198"/>
      <c r="J19" s="198"/>
      <c r="K19" s="198"/>
      <c r="L19" s="198"/>
      <c r="M19" s="198"/>
      <c r="N19" s="198"/>
      <c r="O19" s="198"/>
      <c r="P19" s="198"/>
      <c r="Q19" s="198"/>
      <c r="R19" s="198"/>
      <c r="S19" s="198"/>
      <c r="T19" s="157"/>
      <c r="U19" s="157"/>
      <c r="V19" s="157"/>
      <c r="W19" s="157"/>
      <c r="X19" s="157"/>
      <c r="Y19" s="179"/>
      <c r="Z19" s="157"/>
    </row>
    <row r="20" spans="1:26" x14ac:dyDescent="0.25">
      <c r="A20" s="241"/>
      <c r="B20" s="174"/>
      <c r="C20" s="157"/>
      <c r="D20" s="157"/>
      <c r="E20" s="204"/>
      <c r="F20" s="198"/>
      <c r="G20" s="198"/>
      <c r="H20" s="198"/>
      <c r="I20" s="198"/>
      <c r="J20" s="198"/>
      <c r="K20" s="198"/>
      <c r="L20" s="198"/>
      <c r="M20" s="198"/>
      <c r="N20" s="198"/>
      <c r="O20" s="198"/>
      <c r="P20" s="198"/>
      <c r="Q20" s="198"/>
      <c r="R20" s="198"/>
      <c r="S20" s="198"/>
      <c r="T20" s="157"/>
      <c r="U20" s="157"/>
      <c r="V20" s="157"/>
      <c r="W20" s="157"/>
      <c r="X20" s="157"/>
      <c r="Y20" s="179"/>
      <c r="Z20" s="157"/>
    </row>
    <row r="21" spans="1:26" x14ac:dyDescent="0.25">
      <c r="A21" s="241"/>
      <c r="B21" s="174"/>
      <c r="C21" s="157"/>
      <c r="D21" s="157"/>
      <c r="E21" s="204"/>
      <c r="F21" s="198"/>
      <c r="G21" s="198"/>
      <c r="H21" s="198"/>
      <c r="I21" s="198"/>
      <c r="J21" s="198"/>
      <c r="K21" s="198"/>
      <c r="L21" s="198"/>
      <c r="M21" s="198"/>
      <c r="N21" s="198"/>
      <c r="O21" s="198"/>
      <c r="P21" s="198"/>
      <c r="Q21" s="198"/>
      <c r="R21" s="198"/>
      <c r="S21" s="198"/>
      <c r="T21" s="157"/>
      <c r="U21" s="157"/>
      <c r="V21" s="157"/>
      <c r="W21" s="157"/>
      <c r="X21" s="157"/>
      <c r="Y21" s="179"/>
      <c r="Z21" s="157"/>
    </row>
    <row r="22" spans="1:26" x14ac:dyDescent="0.25">
      <c r="A22" s="241"/>
      <c r="B22" s="174"/>
      <c r="C22" s="157"/>
      <c r="D22" s="157"/>
      <c r="E22" s="204"/>
      <c r="F22" s="198"/>
      <c r="G22" s="198"/>
      <c r="H22" s="198"/>
      <c r="I22" s="198"/>
      <c r="J22" s="198"/>
      <c r="K22" s="198"/>
      <c r="L22" s="198"/>
      <c r="M22" s="198"/>
      <c r="N22" s="198"/>
      <c r="O22" s="198"/>
      <c r="P22" s="198"/>
      <c r="Q22" s="198"/>
      <c r="R22" s="198"/>
      <c r="S22" s="198"/>
      <c r="T22" s="157"/>
      <c r="U22" s="157"/>
      <c r="V22" s="157"/>
      <c r="W22" s="157"/>
      <c r="X22" s="157"/>
      <c r="Y22" s="179"/>
      <c r="Z22" s="157"/>
    </row>
    <row r="23" spans="1:26" x14ac:dyDescent="0.25">
      <c r="A23" s="241"/>
      <c r="B23" s="174"/>
      <c r="C23" s="157"/>
      <c r="D23" s="157"/>
      <c r="E23" s="204"/>
      <c r="F23" s="198"/>
      <c r="G23" s="198"/>
      <c r="H23" s="198"/>
      <c r="I23" s="198"/>
      <c r="J23" s="198"/>
      <c r="K23" s="198"/>
      <c r="L23" s="198"/>
      <c r="M23" s="198"/>
      <c r="N23" s="198"/>
      <c r="O23" s="198"/>
      <c r="P23" s="198"/>
      <c r="Q23" s="198"/>
      <c r="R23" s="198"/>
      <c r="S23" s="198"/>
      <c r="T23" s="157"/>
      <c r="U23" s="157"/>
      <c r="V23" s="157"/>
      <c r="W23" s="157"/>
      <c r="X23" s="157"/>
      <c r="Y23" s="179"/>
      <c r="Z23" s="157"/>
    </row>
    <row r="24" spans="1:26" ht="144" customHeight="1" x14ac:dyDescent="0.25">
      <c r="A24" s="241"/>
      <c r="B24" s="175"/>
      <c r="C24" s="158"/>
      <c r="D24" s="158"/>
      <c r="E24" s="205"/>
      <c r="F24" s="199"/>
      <c r="G24" s="199"/>
      <c r="H24" s="199"/>
      <c r="I24" s="199"/>
      <c r="J24" s="199"/>
      <c r="K24" s="199"/>
      <c r="L24" s="199"/>
      <c r="M24" s="199"/>
      <c r="N24" s="199"/>
      <c r="O24" s="199"/>
      <c r="P24" s="199"/>
      <c r="Q24" s="199"/>
      <c r="R24" s="199"/>
      <c r="S24" s="199"/>
      <c r="T24" s="158"/>
      <c r="U24" s="158"/>
      <c r="V24" s="158"/>
      <c r="W24" s="158"/>
      <c r="X24" s="158"/>
      <c r="Y24" s="179"/>
      <c r="Z24" s="157"/>
    </row>
    <row r="25" spans="1:26" ht="15" customHeight="1" x14ac:dyDescent="0.25">
      <c r="A25" s="241">
        <v>5</v>
      </c>
      <c r="B25" s="173">
        <v>5</v>
      </c>
      <c r="C25" s="156" t="s">
        <v>123</v>
      </c>
      <c r="D25" s="156" t="s">
        <v>185</v>
      </c>
      <c r="E25" s="203">
        <v>1719</v>
      </c>
      <c r="F25" s="197">
        <v>679</v>
      </c>
      <c r="G25" s="197">
        <v>1040</v>
      </c>
      <c r="H25" s="197">
        <v>10</v>
      </c>
      <c r="I25" s="197">
        <v>0</v>
      </c>
      <c r="J25" s="197">
        <v>0</v>
      </c>
      <c r="K25" s="203">
        <v>1105.5999999999999</v>
      </c>
      <c r="L25" s="203">
        <v>1105.5999999999999</v>
      </c>
      <c r="M25" s="197">
        <v>0</v>
      </c>
      <c r="N25" s="197">
        <v>0</v>
      </c>
      <c r="O25" s="197">
        <v>0</v>
      </c>
      <c r="P25" s="197">
        <v>0</v>
      </c>
      <c r="Q25" s="197">
        <v>236</v>
      </c>
      <c r="R25" s="197">
        <v>122</v>
      </c>
      <c r="S25" s="197" t="s">
        <v>63</v>
      </c>
      <c r="T25" s="156" t="s">
        <v>489</v>
      </c>
      <c r="U25" s="156" t="s">
        <v>90</v>
      </c>
      <c r="V25" s="156" t="s">
        <v>490</v>
      </c>
      <c r="W25" s="156" t="s">
        <v>491</v>
      </c>
      <c r="X25" s="156" t="s">
        <v>240</v>
      </c>
      <c r="Y25" s="179"/>
      <c r="Z25" s="206" t="s">
        <v>492</v>
      </c>
    </row>
    <row r="26" spans="1:26" x14ac:dyDescent="0.25">
      <c r="A26" s="241"/>
      <c r="B26" s="174"/>
      <c r="C26" s="157"/>
      <c r="D26" s="157"/>
      <c r="E26" s="204"/>
      <c r="F26" s="198"/>
      <c r="G26" s="198"/>
      <c r="H26" s="198"/>
      <c r="I26" s="198"/>
      <c r="J26" s="198"/>
      <c r="K26" s="204"/>
      <c r="L26" s="204"/>
      <c r="M26" s="198"/>
      <c r="N26" s="198"/>
      <c r="O26" s="198"/>
      <c r="P26" s="198"/>
      <c r="Q26" s="198"/>
      <c r="R26" s="198"/>
      <c r="S26" s="198"/>
      <c r="T26" s="157"/>
      <c r="U26" s="157"/>
      <c r="V26" s="157"/>
      <c r="W26" s="157"/>
      <c r="X26" s="157"/>
      <c r="Y26" s="179"/>
      <c r="Z26" s="207"/>
    </row>
    <row r="27" spans="1:26" x14ac:dyDescent="0.25">
      <c r="A27" s="241"/>
      <c r="B27" s="174"/>
      <c r="C27" s="157"/>
      <c r="D27" s="157"/>
      <c r="E27" s="204"/>
      <c r="F27" s="198"/>
      <c r="G27" s="198"/>
      <c r="H27" s="198"/>
      <c r="I27" s="198"/>
      <c r="J27" s="198"/>
      <c r="K27" s="204"/>
      <c r="L27" s="204"/>
      <c r="M27" s="198"/>
      <c r="N27" s="198"/>
      <c r="O27" s="198"/>
      <c r="P27" s="198"/>
      <c r="Q27" s="198"/>
      <c r="R27" s="198"/>
      <c r="S27" s="198"/>
      <c r="T27" s="157"/>
      <c r="U27" s="157"/>
      <c r="V27" s="157"/>
      <c r="W27" s="157"/>
      <c r="X27" s="157"/>
      <c r="Y27" s="179"/>
      <c r="Z27" s="207"/>
    </row>
    <row r="28" spans="1:26" x14ac:dyDescent="0.25">
      <c r="A28" s="241"/>
      <c r="B28" s="174"/>
      <c r="C28" s="157"/>
      <c r="D28" s="157"/>
      <c r="E28" s="204"/>
      <c r="F28" s="198"/>
      <c r="G28" s="198"/>
      <c r="H28" s="198"/>
      <c r="I28" s="198"/>
      <c r="J28" s="198"/>
      <c r="K28" s="204"/>
      <c r="L28" s="204"/>
      <c r="M28" s="198"/>
      <c r="N28" s="198"/>
      <c r="O28" s="198"/>
      <c r="P28" s="198"/>
      <c r="Q28" s="198"/>
      <c r="R28" s="198"/>
      <c r="S28" s="198"/>
      <c r="T28" s="157"/>
      <c r="U28" s="157"/>
      <c r="V28" s="157"/>
      <c r="W28" s="157"/>
      <c r="X28" s="157"/>
      <c r="Y28" s="179"/>
      <c r="Z28" s="207"/>
    </row>
    <row r="29" spans="1:26" x14ac:dyDescent="0.25">
      <c r="A29" s="241"/>
      <c r="B29" s="174"/>
      <c r="C29" s="157"/>
      <c r="D29" s="157"/>
      <c r="E29" s="204"/>
      <c r="F29" s="198"/>
      <c r="G29" s="198"/>
      <c r="H29" s="198"/>
      <c r="I29" s="198"/>
      <c r="J29" s="198"/>
      <c r="K29" s="204"/>
      <c r="L29" s="204"/>
      <c r="M29" s="198"/>
      <c r="N29" s="198"/>
      <c r="O29" s="198"/>
      <c r="P29" s="198"/>
      <c r="Q29" s="198"/>
      <c r="R29" s="198"/>
      <c r="S29" s="198"/>
      <c r="T29" s="157"/>
      <c r="U29" s="157"/>
      <c r="V29" s="157"/>
      <c r="W29" s="157"/>
      <c r="X29" s="157"/>
      <c r="Y29" s="179"/>
      <c r="Z29" s="207"/>
    </row>
    <row r="30" spans="1:26" x14ac:dyDescent="0.25">
      <c r="A30" s="241"/>
      <c r="B30" s="174"/>
      <c r="C30" s="157"/>
      <c r="D30" s="157"/>
      <c r="E30" s="204"/>
      <c r="F30" s="198"/>
      <c r="G30" s="198"/>
      <c r="H30" s="198"/>
      <c r="I30" s="198"/>
      <c r="J30" s="198"/>
      <c r="K30" s="204"/>
      <c r="L30" s="204"/>
      <c r="M30" s="198"/>
      <c r="N30" s="198"/>
      <c r="O30" s="198"/>
      <c r="P30" s="198"/>
      <c r="Q30" s="198"/>
      <c r="R30" s="198"/>
      <c r="S30" s="198"/>
      <c r="T30" s="157"/>
      <c r="U30" s="157"/>
      <c r="V30" s="157"/>
      <c r="W30" s="157"/>
      <c r="X30" s="157"/>
      <c r="Y30" s="179"/>
      <c r="Z30" s="207"/>
    </row>
    <row r="31" spans="1:26" x14ac:dyDescent="0.25">
      <c r="A31" s="241"/>
      <c r="B31" s="174"/>
      <c r="C31" s="157"/>
      <c r="D31" s="157"/>
      <c r="E31" s="204"/>
      <c r="F31" s="198"/>
      <c r="G31" s="198"/>
      <c r="H31" s="198"/>
      <c r="I31" s="198"/>
      <c r="J31" s="198"/>
      <c r="K31" s="204"/>
      <c r="L31" s="204"/>
      <c r="M31" s="198"/>
      <c r="N31" s="198"/>
      <c r="O31" s="198"/>
      <c r="P31" s="198"/>
      <c r="Q31" s="198"/>
      <c r="R31" s="198"/>
      <c r="S31" s="198"/>
      <c r="T31" s="157"/>
      <c r="U31" s="157"/>
      <c r="V31" s="157"/>
      <c r="W31" s="157"/>
      <c r="X31" s="157"/>
      <c r="Y31" s="179"/>
      <c r="Z31" s="207"/>
    </row>
    <row r="32" spans="1:26" x14ac:dyDescent="0.25">
      <c r="A32" s="241"/>
      <c r="B32" s="174"/>
      <c r="C32" s="157"/>
      <c r="D32" s="157"/>
      <c r="E32" s="204"/>
      <c r="F32" s="198"/>
      <c r="G32" s="198"/>
      <c r="H32" s="198"/>
      <c r="I32" s="198"/>
      <c r="J32" s="198"/>
      <c r="K32" s="204"/>
      <c r="L32" s="204"/>
      <c r="M32" s="198"/>
      <c r="N32" s="198"/>
      <c r="O32" s="198"/>
      <c r="P32" s="198"/>
      <c r="Q32" s="198"/>
      <c r="R32" s="198"/>
      <c r="S32" s="198"/>
      <c r="T32" s="157"/>
      <c r="U32" s="157"/>
      <c r="V32" s="157"/>
      <c r="W32" s="157"/>
      <c r="X32" s="157"/>
      <c r="Y32" s="179"/>
      <c r="Z32" s="207"/>
    </row>
    <row r="33" spans="1:26" ht="242.25" customHeight="1" x14ac:dyDescent="0.25">
      <c r="A33" s="241"/>
      <c r="B33" s="175"/>
      <c r="C33" s="158"/>
      <c r="D33" s="158"/>
      <c r="E33" s="205"/>
      <c r="F33" s="199"/>
      <c r="G33" s="199"/>
      <c r="H33" s="199"/>
      <c r="I33" s="199"/>
      <c r="J33" s="199"/>
      <c r="K33" s="205"/>
      <c r="L33" s="205"/>
      <c r="M33" s="199"/>
      <c r="N33" s="199"/>
      <c r="O33" s="199"/>
      <c r="P33" s="199"/>
      <c r="Q33" s="199"/>
      <c r="R33" s="199"/>
      <c r="S33" s="199"/>
      <c r="T33" s="158"/>
      <c r="U33" s="158"/>
      <c r="V33" s="158"/>
      <c r="W33" s="158"/>
      <c r="X33" s="158"/>
      <c r="Y33" s="179"/>
      <c r="Z33" s="207"/>
    </row>
    <row r="34" spans="1:26" ht="29.25" customHeight="1" x14ac:dyDescent="0.25">
      <c r="A34" s="241">
        <v>6</v>
      </c>
      <c r="B34" s="173">
        <v>6</v>
      </c>
      <c r="C34" s="156" t="s">
        <v>124</v>
      </c>
      <c r="D34" s="156" t="s">
        <v>185</v>
      </c>
      <c r="E34" s="203">
        <v>1168</v>
      </c>
      <c r="F34" s="197">
        <v>709.6</v>
      </c>
      <c r="G34" s="197">
        <v>458.4</v>
      </c>
      <c r="H34" s="209">
        <v>0</v>
      </c>
      <c r="I34" s="197">
        <v>0</v>
      </c>
      <c r="J34" s="197">
        <v>458.4</v>
      </c>
      <c r="K34" s="197">
        <v>740</v>
      </c>
      <c r="L34" s="197">
        <v>282.3</v>
      </c>
      <c r="M34" s="197">
        <v>0</v>
      </c>
      <c r="N34" s="197">
        <v>0</v>
      </c>
      <c r="O34" s="197">
        <v>0</v>
      </c>
      <c r="P34" s="197">
        <v>458.3</v>
      </c>
      <c r="Q34" s="197">
        <v>208</v>
      </c>
      <c r="R34" s="197">
        <v>25</v>
      </c>
      <c r="S34" s="197" t="s">
        <v>466</v>
      </c>
      <c r="T34" s="156" t="s">
        <v>473</v>
      </c>
      <c r="U34" s="156" t="s">
        <v>38</v>
      </c>
      <c r="V34" s="156" t="s">
        <v>493</v>
      </c>
      <c r="W34" s="156" t="s">
        <v>494</v>
      </c>
      <c r="X34" s="156" t="s">
        <v>239</v>
      </c>
      <c r="Y34" s="179"/>
      <c r="Z34" s="156" t="s">
        <v>492</v>
      </c>
    </row>
    <row r="35" spans="1:26" x14ac:dyDescent="0.25">
      <c r="A35" s="241"/>
      <c r="B35" s="174"/>
      <c r="C35" s="157"/>
      <c r="D35" s="157"/>
      <c r="E35" s="204"/>
      <c r="F35" s="198"/>
      <c r="G35" s="198"/>
      <c r="H35" s="210"/>
      <c r="I35" s="198"/>
      <c r="J35" s="198"/>
      <c r="K35" s="198"/>
      <c r="L35" s="198"/>
      <c r="M35" s="198"/>
      <c r="N35" s="198"/>
      <c r="O35" s="198"/>
      <c r="P35" s="198"/>
      <c r="Q35" s="198"/>
      <c r="R35" s="198"/>
      <c r="S35" s="198"/>
      <c r="T35" s="157"/>
      <c r="U35" s="157"/>
      <c r="V35" s="157"/>
      <c r="W35" s="157"/>
      <c r="X35" s="157"/>
      <c r="Y35" s="183"/>
      <c r="Z35" s="157"/>
    </row>
    <row r="36" spans="1:26" x14ac:dyDescent="0.25">
      <c r="A36" s="241"/>
      <c r="B36" s="174"/>
      <c r="C36" s="157"/>
      <c r="D36" s="157"/>
      <c r="E36" s="204"/>
      <c r="F36" s="198"/>
      <c r="G36" s="198"/>
      <c r="H36" s="210"/>
      <c r="I36" s="198"/>
      <c r="J36" s="198"/>
      <c r="K36" s="198"/>
      <c r="L36" s="198"/>
      <c r="M36" s="198"/>
      <c r="N36" s="198"/>
      <c r="O36" s="198"/>
      <c r="P36" s="198"/>
      <c r="Q36" s="198"/>
      <c r="R36" s="198"/>
      <c r="S36" s="198"/>
      <c r="T36" s="157"/>
      <c r="U36" s="157"/>
      <c r="V36" s="157"/>
      <c r="W36" s="157"/>
      <c r="X36" s="157"/>
      <c r="Y36" s="183"/>
      <c r="Z36" s="157"/>
    </row>
    <row r="37" spans="1:26" x14ac:dyDescent="0.25">
      <c r="A37" s="241"/>
      <c r="B37" s="174"/>
      <c r="C37" s="157"/>
      <c r="D37" s="157"/>
      <c r="E37" s="204"/>
      <c r="F37" s="198"/>
      <c r="G37" s="198"/>
      <c r="H37" s="210"/>
      <c r="I37" s="198"/>
      <c r="J37" s="198"/>
      <c r="K37" s="198"/>
      <c r="L37" s="198"/>
      <c r="M37" s="198"/>
      <c r="N37" s="198"/>
      <c r="O37" s="198"/>
      <c r="P37" s="198"/>
      <c r="Q37" s="198"/>
      <c r="R37" s="198"/>
      <c r="S37" s="198"/>
      <c r="T37" s="157"/>
      <c r="U37" s="157"/>
      <c r="V37" s="157"/>
      <c r="W37" s="157"/>
      <c r="X37" s="157"/>
      <c r="Y37" s="183"/>
      <c r="Z37" s="157"/>
    </row>
    <row r="38" spans="1:26" x14ac:dyDescent="0.25">
      <c r="A38" s="241"/>
      <c r="B38" s="174"/>
      <c r="C38" s="157"/>
      <c r="D38" s="157"/>
      <c r="E38" s="204"/>
      <c r="F38" s="198"/>
      <c r="G38" s="198"/>
      <c r="H38" s="210"/>
      <c r="I38" s="198"/>
      <c r="J38" s="198"/>
      <c r="K38" s="198"/>
      <c r="L38" s="198"/>
      <c r="M38" s="198"/>
      <c r="N38" s="198"/>
      <c r="O38" s="198"/>
      <c r="P38" s="198"/>
      <c r="Q38" s="198"/>
      <c r="R38" s="198"/>
      <c r="S38" s="198"/>
      <c r="T38" s="157"/>
      <c r="U38" s="157"/>
      <c r="V38" s="157"/>
      <c r="W38" s="157"/>
      <c r="X38" s="157"/>
      <c r="Y38" s="183"/>
      <c r="Z38" s="157"/>
    </row>
    <row r="39" spans="1:26" x14ac:dyDescent="0.25">
      <c r="A39" s="241"/>
      <c r="B39" s="174"/>
      <c r="C39" s="157"/>
      <c r="D39" s="157"/>
      <c r="E39" s="204"/>
      <c r="F39" s="198"/>
      <c r="G39" s="198"/>
      <c r="H39" s="210"/>
      <c r="I39" s="198"/>
      <c r="J39" s="198"/>
      <c r="K39" s="198"/>
      <c r="L39" s="198"/>
      <c r="M39" s="198"/>
      <c r="N39" s="198"/>
      <c r="O39" s="198"/>
      <c r="P39" s="198"/>
      <c r="Q39" s="198"/>
      <c r="R39" s="198"/>
      <c r="S39" s="198"/>
      <c r="T39" s="157"/>
      <c r="U39" s="157"/>
      <c r="V39" s="157"/>
      <c r="W39" s="157"/>
      <c r="X39" s="157"/>
      <c r="Y39" s="183"/>
      <c r="Z39" s="157"/>
    </row>
    <row r="40" spans="1:26" x14ac:dyDescent="0.25">
      <c r="A40" s="241"/>
      <c r="B40" s="174"/>
      <c r="C40" s="157"/>
      <c r="D40" s="157"/>
      <c r="E40" s="204"/>
      <c r="F40" s="198"/>
      <c r="G40" s="198"/>
      <c r="H40" s="210"/>
      <c r="I40" s="198"/>
      <c r="J40" s="198"/>
      <c r="K40" s="198"/>
      <c r="L40" s="198"/>
      <c r="M40" s="198"/>
      <c r="N40" s="198"/>
      <c r="O40" s="198"/>
      <c r="P40" s="198"/>
      <c r="Q40" s="198"/>
      <c r="R40" s="198"/>
      <c r="S40" s="198"/>
      <c r="T40" s="157"/>
      <c r="U40" s="157"/>
      <c r="V40" s="157"/>
      <c r="W40" s="157"/>
      <c r="X40" s="157"/>
      <c r="Y40" s="183"/>
      <c r="Z40" s="157"/>
    </row>
    <row r="41" spans="1:26" x14ac:dyDescent="0.25">
      <c r="A41" s="241"/>
      <c r="B41" s="174"/>
      <c r="C41" s="157"/>
      <c r="D41" s="157"/>
      <c r="E41" s="204"/>
      <c r="F41" s="198"/>
      <c r="G41" s="198"/>
      <c r="H41" s="210"/>
      <c r="I41" s="198"/>
      <c r="J41" s="198"/>
      <c r="K41" s="198"/>
      <c r="L41" s="198"/>
      <c r="M41" s="198"/>
      <c r="N41" s="198"/>
      <c r="O41" s="198"/>
      <c r="P41" s="198"/>
      <c r="Q41" s="198"/>
      <c r="R41" s="198"/>
      <c r="S41" s="198"/>
      <c r="T41" s="157"/>
      <c r="U41" s="157"/>
      <c r="V41" s="157"/>
      <c r="W41" s="157"/>
      <c r="X41" s="157"/>
      <c r="Y41" s="183"/>
      <c r="Z41" s="157"/>
    </row>
    <row r="42" spans="1:26" x14ac:dyDescent="0.25">
      <c r="A42" s="241"/>
      <c r="B42" s="174"/>
      <c r="C42" s="157"/>
      <c r="D42" s="157"/>
      <c r="E42" s="204"/>
      <c r="F42" s="198"/>
      <c r="G42" s="198"/>
      <c r="H42" s="210"/>
      <c r="I42" s="198"/>
      <c r="J42" s="198"/>
      <c r="K42" s="198"/>
      <c r="L42" s="198"/>
      <c r="M42" s="198"/>
      <c r="N42" s="198"/>
      <c r="O42" s="198"/>
      <c r="P42" s="198"/>
      <c r="Q42" s="198"/>
      <c r="R42" s="198"/>
      <c r="S42" s="198"/>
      <c r="T42" s="157"/>
      <c r="U42" s="157"/>
      <c r="V42" s="157"/>
      <c r="W42" s="157"/>
      <c r="X42" s="157"/>
      <c r="Y42" s="183"/>
      <c r="Z42" s="157"/>
    </row>
    <row r="43" spans="1:26" ht="189" customHeight="1" x14ac:dyDescent="0.25">
      <c r="A43" s="241"/>
      <c r="B43" s="175"/>
      <c r="C43" s="158"/>
      <c r="D43" s="158"/>
      <c r="E43" s="205"/>
      <c r="F43" s="199"/>
      <c r="G43" s="199"/>
      <c r="H43" s="211"/>
      <c r="I43" s="199"/>
      <c r="J43" s="199"/>
      <c r="K43" s="199"/>
      <c r="L43" s="199"/>
      <c r="M43" s="199"/>
      <c r="N43" s="199"/>
      <c r="O43" s="199"/>
      <c r="P43" s="199"/>
      <c r="Q43" s="199"/>
      <c r="R43" s="199"/>
      <c r="S43" s="199"/>
      <c r="T43" s="158"/>
      <c r="U43" s="158"/>
      <c r="V43" s="158"/>
      <c r="W43" s="158"/>
      <c r="X43" s="158"/>
      <c r="Y43" s="183"/>
      <c r="Z43" s="158"/>
    </row>
    <row r="44" spans="1:26" ht="15" customHeight="1" x14ac:dyDescent="0.25">
      <c r="A44" s="241">
        <v>7</v>
      </c>
      <c r="B44" s="173">
        <v>7</v>
      </c>
      <c r="C44" s="156" t="s">
        <v>595</v>
      </c>
      <c r="D44" s="156" t="s">
        <v>185</v>
      </c>
      <c r="E44" s="212">
        <v>662.78</v>
      </c>
      <c r="F44" s="212">
        <v>662.78</v>
      </c>
      <c r="G44" s="156">
        <v>0</v>
      </c>
      <c r="H44" s="156">
        <v>0</v>
      </c>
      <c r="I44" s="156">
        <v>0</v>
      </c>
      <c r="J44" s="156">
        <v>0</v>
      </c>
      <c r="K44" s="156">
        <v>370</v>
      </c>
      <c r="L44" s="156">
        <v>370</v>
      </c>
      <c r="M44" s="156">
        <v>0</v>
      </c>
      <c r="N44" s="156">
        <v>0</v>
      </c>
      <c r="O44" s="156">
        <v>0</v>
      </c>
      <c r="P44" s="156">
        <v>0</v>
      </c>
      <c r="Q44" s="156">
        <v>150</v>
      </c>
      <c r="R44" s="156">
        <v>20</v>
      </c>
      <c r="S44" s="156" t="s">
        <v>65</v>
      </c>
      <c r="T44" s="156" t="s">
        <v>251</v>
      </c>
      <c r="U44" s="156" t="s">
        <v>39</v>
      </c>
      <c r="V44" s="156" t="s">
        <v>496</v>
      </c>
      <c r="W44" s="156" t="s">
        <v>495</v>
      </c>
      <c r="X44" s="156" t="s">
        <v>236</v>
      </c>
      <c r="Y44" s="179" t="s">
        <v>246</v>
      </c>
      <c r="Z44" s="179" t="s">
        <v>492</v>
      </c>
    </row>
    <row r="45" spans="1:26" x14ac:dyDescent="0.25">
      <c r="A45" s="241"/>
      <c r="B45" s="174"/>
      <c r="C45" s="157"/>
      <c r="D45" s="157"/>
      <c r="E45" s="213"/>
      <c r="F45" s="213"/>
      <c r="G45" s="157"/>
      <c r="H45" s="157"/>
      <c r="I45" s="157"/>
      <c r="J45" s="157"/>
      <c r="K45" s="157"/>
      <c r="L45" s="157"/>
      <c r="M45" s="157"/>
      <c r="N45" s="157"/>
      <c r="O45" s="157"/>
      <c r="P45" s="157"/>
      <c r="Q45" s="157"/>
      <c r="R45" s="157"/>
      <c r="S45" s="157"/>
      <c r="T45" s="157"/>
      <c r="U45" s="157"/>
      <c r="V45" s="157"/>
      <c r="W45" s="157"/>
      <c r="X45" s="157"/>
      <c r="Y45" s="179"/>
      <c r="Z45" s="179"/>
    </row>
    <row r="46" spans="1:26" x14ac:dyDescent="0.25">
      <c r="A46" s="241"/>
      <c r="B46" s="174"/>
      <c r="C46" s="157"/>
      <c r="D46" s="157"/>
      <c r="E46" s="213"/>
      <c r="F46" s="213"/>
      <c r="G46" s="157"/>
      <c r="H46" s="157"/>
      <c r="I46" s="157"/>
      <c r="J46" s="157"/>
      <c r="K46" s="157"/>
      <c r="L46" s="157"/>
      <c r="M46" s="157"/>
      <c r="N46" s="157"/>
      <c r="O46" s="157"/>
      <c r="P46" s="157"/>
      <c r="Q46" s="157"/>
      <c r="R46" s="157"/>
      <c r="S46" s="157"/>
      <c r="T46" s="157"/>
      <c r="U46" s="157"/>
      <c r="V46" s="157"/>
      <c r="W46" s="157"/>
      <c r="X46" s="157"/>
      <c r="Y46" s="179"/>
      <c r="Z46" s="179"/>
    </row>
    <row r="47" spans="1:26" x14ac:dyDescent="0.25">
      <c r="A47" s="241"/>
      <c r="B47" s="174"/>
      <c r="C47" s="157"/>
      <c r="D47" s="157"/>
      <c r="E47" s="213"/>
      <c r="F47" s="213"/>
      <c r="G47" s="157"/>
      <c r="H47" s="157"/>
      <c r="I47" s="157"/>
      <c r="J47" s="157"/>
      <c r="K47" s="157"/>
      <c r="L47" s="157"/>
      <c r="M47" s="157"/>
      <c r="N47" s="157"/>
      <c r="O47" s="157"/>
      <c r="P47" s="157"/>
      <c r="Q47" s="157"/>
      <c r="R47" s="157"/>
      <c r="S47" s="157"/>
      <c r="T47" s="157"/>
      <c r="U47" s="157"/>
      <c r="V47" s="157"/>
      <c r="W47" s="157"/>
      <c r="X47" s="157"/>
      <c r="Y47" s="179"/>
      <c r="Z47" s="179"/>
    </row>
    <row r="48" spans="1:26" x14ac:dyDescent="0.25">
      <c r="A48" s="241"/>
      <c r="B48" s="174"/>
      <c r="C48" s="157"/>
      <c r="D48" s="157"/>
      <c r="E48" s="213"/>
      <c r="F48" s="213"/>
      <c r="G48" s="157"/>
      <c r="H48" s="157"/>
      <c r="I48" s="157"/>
      <c r="J48" s="157"/>
      <c r="K48" s="157"/>
      <c r="L48" s="157"/>
      <c r="M48" s="157"/>
      <c r="N48" s="157"/>
      <c r="O48" s="157"/>
      <c r="P48" s="157"/>
      <c r="Q48" s="157"/>
      <c r="R48" s="157"/>
      <c r="S48" s="157"/>
      <c r="T48" s="157"/>
      <c r="U48" s="157"/>
      <c r="V48" s="157"/>
      <c r="W48" s="157"/>
      <c r="X48" s="157"/>
      <c r="Y48" s="179"/>
      <c r="Z48" s="179"/>
    </row>
    <row r="49" spans="1:26" x14ac:dyDescent="0.25">
      <c r="A49" s="241"/>
      <c r="B49" s="174"/>
      <c r="C49" s="157"/>
      <c r="D49" s="157"/>
      <c r="E49" s="213"/>
      <c r="F49" s="213"/>
      <c r="G49" s="157"/>
      <c r="H49" s="157"/>
      <c r="I49" s="157"/>
      <c r="J49" s="157"/>
      <c r="K49" s="157"/>
      <c r="L49" s="157"/>
      <c r="M49" s="157"/>
      <c r="N49" s="157"/>
      <c r="O49" s="157"/>
      <c r="P49" s="157"/>
      <c r="Q49" s="157"/>
      <c r="R49" s="157"/>
      <c r="S49" s="157"/>
      <c r="T49" s="157"/>
      <c r="U49" s="157"/>
      <c r="V49" s="157"/>
      <c r="W49" s="157"/>
      <c r="X49" s="157"/>
      <c r="Y49" s="179"/>
      <c r="Z49" s="179"/>
    </row>
    <row r="50" spans="1:26" x14ac:dyDescent="0.25">
      <c r="A50" s="241"/>
      <c r="B50" s="174"/>
      <c r="C50" s="157"/>
      <c r="D50" s="157"/>
      <c r="E50" s="213"/>
      <c r="F50" s="213"/>
      <c r="G50" s="157"/>
      <c r="H50" s="157"/>
      <c r="I50" s="157"/>
      <c r="J50" s="157"/>
      <c r="K50" s="157"/>
      <c r="L50" s="157"/>
      <c r="M50" s="157"/>
      <c r="N50" s="157"/>
      <c r="O50" s="157"/>
      <c r="P50" s="157"/>
      <c r="Q50" s="157"/>
      <c r="R50" s="157"/>
      <c r="S50" s="157"/>
      <c r="T50" s="157"/>
      <c r="U50" s="157"/>
      <c r="V50" s="157"/>
      <c r="W50" s="157"/>
      <c r="X50" s="157"/>
      <c r="Y50" s="179"/>
      <c r="Z50" s="179"/>
    </row>
    <row r="51" spans="1:26" x14ac:dyDescent="0.25">
      <c r="A51" s="241"/>
      <c r="B51" s="174"/>
      <c r="C51" s="157"/>
      <c r="D51" s="157"/>
      <c r="E51" s="213"/>
      <c r="F51" s="213"/>
      <c r="G51" s="157"/>
      <c r="H51" s="157"/>
      <c r="I51" s="157"/>
      <c r="J51" s="157"/>
      <c r="K51" s="157"/>
      <c r="L51" s="157"/>
      <c r="M51" s="157"/>
      <c r="N51" s="157"/>
      <c r="O51" s="157"/>
      <c r="P51" s="157"/>
      <c r="Q51" s="157"/>
      <c r="R51" s="157"/>
      <c r="S51" s="157"/>
      <c r="T51" s="157"/>
      <c r="U51" s="157"/>
      <c r="V51" s="157"/>
      <c r="W51" s="157"/>
      <c r="X51" s="157"/>
      <c r="Y51" s="179"/>
      <c r="Z51" s="179"/>
    </row>
    <row r="52" spans="1:26" ht="246" customHeight="1" x14ac:dyDescent="0.25">
      <c r="A52" s="241"/>
      <c r="B52" s="175"/>
      <c r="C52" s="158"/>
      <c r="D52" s="158"/>
      <c r="E52" s="214"/>
      <c r="F52" s="214"/>
      <c r="G52" s="158"/>
      <c r="H52" s="158"/>
      <c r="I52" s="158"/>
      <c r="J52" s="158"/>
      <c r="K52" s="158"/>
      <c r="L52" s="158"/>
      <c r="M52" s="158"/>
      <c r="N52" s="158"/>
      <c r="O52" s="158"/>
      <c r="P52" s="158"/>
      <c r="Q52" s="158"/>
      <c r="R52" s="158"/>
      <c r="S52" s="158"/>
      <c r="T52" s="158"/>
      <c r="U52" s="158"/>
      <c r="V52" s="158"/>
      <c r="W52" s="158"/>
      <c r="X52" s="158"/>
      <c r="Y52" s="179"/>
      <c r="Z52" s="179"/>
    </row>
    <row r="53" spans="1:26" ht="10.5" customHeight="1" x14ac:dyDescent="0.25">
      <c r="A53" s="241">
        <v>8</v>
      </c>
      <c r="B53" s="173">
        <v>8</v>
      </c>
      <c r="C53" s="156" t="s">
        <v>125</v>
      </c>
      <c r="D53" s="156" t="s">
        <v>185</v>
      </c>
      <c r="E53" s="156">
        <v>347.2</v>
      </c>
      <c r="F53" s="156">
        <v>0</v>
      </c>
      <c r="G53" s="156">
        <v>60</v>
      </c>
      <c r="H53" s="156">
        <v>0</v>
      </c>
      <c r="I53" s="156">
        <v>20</v>
      </c>
      <c r="J53" s="156">
        <v>0</v>
      </c>
      <c r="K53" s="156">
        <v>271.39999999999998</v>
      </c>
      <c r="L53" s="156">
        <v>249.35</v>
      </c>
      <c r="M53" s="156">
        <v>22.04</v>
      </c>
      <c r="N53" s="156">
        <v>0</v>
      </c>
      <c r="O53" s="156">
        <v>20</v>
      </c>
      <c r="P53" s="156">
        <v>0</v>
      </c>
      <c r="Q53" s="156">
        <v>130</v>
      </c>
      <c r="R53" s="156">
        <v>80</v>
      </c>
      <c r="S53" s="156" t="s">
        <v>67</v>
      </c>
      <c r="T53" s="156" t="s">
        <v>474</v>
      </c>
      <c r="U53" s="156" t="s">
        <v>39</v>
      </c>
      <c r="V53" s="156" t="s">
        <v>497</v>
      </c>
      <c r="W53" s="156" t="s">
        <v>475</v>
      </c>
      <c r="X53" s="156" t="s">
        <v>239</v>
      </c>
      <c r="Y53" s="156" t="s">
        <v>247</v>
      </c>
      <c r="Z53" s="262" t="s">
        <v>492</v>
      </c>
    </row>
    <row r="54" spans="1:26" hidden="1" x14ac:dyDescent="0.25">
      <c r="A54" s="241"/>
      <c r="B54" s="174"/>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262"/>
    </row>
    <row r="55" spans="1:26" hidden="1" x14ac:dyDescent="0.25">
      <c r="A55" s="241"/>
      <c r="B55" s="174"/>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262"/>
    </row>
    <row r="56" spans="1:26" hidden="1" x14ac:dyDescent="0.25">
      <c r="A56" s="241"/>
      <c r="B56" s="174"/>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262"/>
    </row>
    <row r="57" spans="1:26" hidden="1" x14ac:dyDescent="0.25">
      <c r="A57" s="241"/>
      <c r="B57" s="174"/>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262"/>
    </row>
    <row r="58" spans="1:26" hidden="1" x14ac:dyDescent="0.25">
      <c r="A58" s="241"/>
      <c r="B58" s="174"/>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262"/>
    </row>
    <row r="59" spans="1:26" hidden="1" x14ac:dyDescent="0.25">
      <c r="A59" s="241"/>
      <c r="B59" s="174"/>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262"/>
    </row>
    <row r="60" spans="1:26" hidden="1" x14ac:dyDescent="0.25">
      <c r="A60" s="241"/>
      <c r="B60" s="174"/>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262"/>
    </row>
    <row r="61" spans="1:26" hidden="1" x14ac:dyDescent="0.25">
      <c r="A61" s="241"/>
      <c r="B61" s="174"/>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262"/>
    </row>
    <row r="62" spans="1:26" ht="277.5" customHeight="1" x14ac:dyDescent="0.25">
      <c r="A62" s="241"/>
      <c r="B62" s="175"/>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262"/>
    </row>
    <row r="63" spans="1:26" ht="15" customHeight="1" x14ac:dyDescent="0.25">
      <c r="A63" s="241">
        <v>9</v>
      </c>
      <c r="B63" s="173">
        <v>9</v>
      </c>
      <c r="C63" s="156" t="s">
        <v>126</v>
      </c>
      <c r="D63" s="156" t="s">
        <v>185</v>
      </c>
      <c r="E63" s="156">
        <f>SUM(F63:G73)</f>
        <v>70</v>
      </c>
      <c r="F63" s="156">
        <v>35</v>
      </c>
      <c r="G63" s="156">
        <v>35</v>
      </c>
      <c r="H63" s="156">
        <v>2.2000000000000002</v>
      </c>
      <c r="I63" s="156">
        <v>35</v>
      </c>
      <c r="J63" s="156">
        <v>0</v>
      </c>
      <c r="K63" s="156">
        <v>109.2</v>
      </c>
      <c r="L63" s="156">
        <v>78.400000000000006</v>
      </c>
      <c r="M63" s="156">
        <v>30.8</v>
      </c>
      <c r="N63" s="217">
        <v>2.2360000000000002</v>
      </c>
      <c r="O63" s="156"/>
      <c r="P63" s="156">
        <v>0</v>
      </c>
      <c r="Q63" s="156">
        <v>20</v>
      </c>
      <c r="R63" s="156">
        <v>21</v>
      </c>
      <c r="S63" s="156" t="s">
        <v>91</v>
      </c>
      <c r="T63" s="156" t="s">
        <v>385</v>
      </c>
      <c r="U63" s="156" t="s">
        <v>42</v>
      </c>
      <c r="V63" s="156" t="s">
        <v>498</v>
      </c>
      <c r="W63" s="156" t="s">
        <v>499</v>
      </c>
      <c r="X63" s="156" t="s">
        <v>236</v>
      </c>
      <c r="Y63" s="156" t="s">
        <v>248</v>
      </c>
      <c r="Z63" s="262" t="s">
        <v>492</v>
      </c>
    </row>
    <row r="64" spans="1:26" x14ac:dyDescent="0.25">
      <c r="A64" s="241"/>
      <c r="B64" s="174"/>
      <c r="C64" s="157"/>
      <c r="D64" s="157"/>
      <c r="E64" s="157"/>
      <c r="F64" s="157"/>
      <c r="G64" s="157"/>
      <c r="H64" s="157"/>
      <c r="I64" s="157"/>
      <c r="J64" s="157"/>
      <c r="K64" s="157"/>
      <c r="L64" s="157"/>
      <c r="M64" s="157"/>
      <c r="N64" s="218"/>
      <c r="O64" s="157"/>
      <c r="P64" s="157"/>
      <c r="Q64" s="157"/>
      <c r="R64" s="157"/>
      <c r="S64" s="157"/>
      <c r="T64" s="157"/>
      <c r="U64" s="157"/>
      <c r="V64" s="215"/>
      <c r="W64" s="215"/>
      <c r="X64" s="157"/>
      <c r="Y64" s="157"/>
      <c r="Z64" s="262"/>
    </row>
    <row r="65" spans="1:26" x14ac:dyDescent="0.25">
      <c r="A65" s="241"/>
      <c r="B65" s="174"/>
      <c r="C65" s="157"/>
      <c r="D65" s="157"/>
      <c r="E65" s="157"/>
      <c r="F65" s="157"/>
      <c r="G65" s="157"/>
      <c r="H65" s="157"/>
      <c r="I65" s="157"/>
      <c r="J65" s="157"/>
      <c r="K65" s="157"/>
      <c r="L65" s="157"/>
      <c r="M65" s="157"/>
      <c r="N65" s="218"/>
      <c r="O65" s="157"/>
      <c r="P65" s="157"/>
      <c r="Q65" s="157"/>
      <c r="R65" s="157"/>
      <c r="S65" s="157"/>
      <c r="T65" s="157"/>
      <c r="U65" s="157"/>
      <c r="V65" s="215"/>
      <c r="W65" s="215"/>
      <c r="X65" s="157"/>
      <c r="Y65" s="157"/>
      <c r="Z65" s="262"/>
    </row>
    <row r="66" spans="1:26" x14ac:dyDescent="0.25">
      <c r="A66" s="241"/>
      <c r="B66" s="174"/>
      <c r="C66" s="157"/>
      <c r="D66" s="157"/>
      <c r="E66" s="157"/>
      <c r="F66" s="157"/>
      <c r="G66" s="157"/>
      <c r="H66" s="157"/>
      <c r="I66" s="157"/>
      <c r="J66" s="157"/>
      <c r="K66" s="157"/>
      <c r="L66" s="157"/>
      <c r="M66" s="157"/>
      <c r="N66" s="218"/>
      <c r="O66" s="157"/>
      <c r="P66" s="157"/>
      <c r="Q66" s="157"/>
      <c r="R66" s="157"/>
      <c r="S66" s="157"/>
      <c r="T66" s="157"/>
      <c r="U66" s="157"/>
      <c r="V66" s="215"/>
      <c r="W66" s="215"/>
      <c r="X66" s="157"/>
      <c r="Y66" s="157"/>
      <c r="Z66" s="262"/>
    </row>
    <row r="67" spans="1:26" x14ac:dyDescent="0.25">
      <c r="A67" s="241"/>
      <c r="B67" s="174"/>
      <c r="C67" s="157"/>
      <c r="D67" s="157"/>
      <c r="E67" s="157"/>
      <c r="F67" s="157"/>
      <c r="G67" s="157"/>
      <c r="H67" s="157"/>
      <c r="I67" s="157"/>
      <c r="J67" s="157"/>
      <c r="K67" s="157"/>
      <c r="L67" s="157"/>
      <c r="M67" s="157"/>
      <c r="N67" s="218"/>
      <c r="O67" s="157"/>
      <c r="P67" s="157"/>
      <c r="Q67" s="157"/>
      <c r="R67" s="157"/>
      <c r="S67" s="157"/>
      <c r="T67" s="157"/>
      <c r="U67" s="157"/>
      <c r="V67" s="215"/>
      <c r="W67" s="215"/>
      <c r="X67" s="157"/>
      <c r="Y67" s="157"/>
      <c r="Z67" s="262"/>
    </row>
    <row r="68" spans="1:26" x14ac:dyDescent="0.25">
      <c r="A68" s="241"/>
      <c r="B68" s="174"/>
      <c r="C68" s="157"/>
      <c r="D68" s="157"/>
      <c r="E68" s="157"/>
      <c r="F68" s="157"/>
      <c r="G68" s="157"/>
      <c r="H68" s="157"/>
      <c r="I68" s="157"/>
      <c r="J68" s="157"/>
      <c r="K68" s="157"/>
      <c r="L68" s="157"/>
      <c r="M68" s="157"/>
      <c r="N68" s="218"/>
      <c r="O68" s="157"/>
      <c r="P68" s="157"/>
      <c r="Q68" s="157"/>
      <c r="R68" s="157"/>
      <c r="S68" s="157"/>
      <c r="T68" s="157"/>
      <c r="U68" s="157"/>
      <c r="V68" s="215"/>
      <c r="W68" s="215"/>
      <c r="X68" s="157"/>
      <c r="Y68" s="157"/>
      <c r="Z68" s="262"/>
    </row>
    <row r="69" spans="1:26" x14ac:dyDescent="0.25">
      <c r="A69" s="241"/>
      <c r="B69" s="174"/>
      <c r="C69" s="157"/>
      <c r="D69" s="157"/>
      <c r="E69" s="157"/>
      <c r="F69" s="157"/>
      <c r="G69" s="157"/>
      <c r="H69" s="157"/>
      <c r="I69" s="157"/>
      <c r="J69" s="157"/>
      <c r="K69" s="157"/>
      <c r="L69" s="157"/>
      <c r="M69" s="157"/>
      <c r="N69" s="218"/>
      <c r="O69" s="157"/>
      <c r="P69" s="157"/>
      <c r="Q69" s="157"/>
      <c r="R69" s="157"/>
      <c r="S69" s="157"/>
      <c r="T69" s="157"/>
      <c r="U69" s="157"/>
      <c r="V69" s="215"/>
      <c r="W69" s="215"/>
      <c r="X69" s="157"/>
      <c r="Y69" s="157"/>
      <c r="Z69" s="262"/>
    </row>
    <row r="70" spans="1:26" x14ac:dyDescent="0.25">
      <c r="A70" s="241"/>
      <c r="B70" s="174"/>
      <c r="C70" s="157"/>
      <c r="D70" s="157"/>
      <c r="E70" s="157"/>
      <c r="F70" s="157"/>
      <c r="G70" s="157"/>
      <c r="H70" s="157"/>
      <c r="I70" s="157"/>
      <c r="J70" s="157"/>
      <c r="K70" s="157"/>
      <c r="L70" s="157"/>
      <c r="M70" s="157"/>
      <c r="N70" s="218"/>
      <c r="O70" s="157"/>
      <c r="P70" s="157"/>
      <c r="Q70" s="157"/>
      <c r="R70" s="157"/>
      <c r="S70" s="157"/>
      <c r="T70" s="157"/>
      <c r="U70" s="157"/>
      <c r="V70" s="215"/>
      <c r="W70" s="215"/>
      <c r="X70" s="157"/>
      <c r="Y70" s="157"/>
      <c r="Z70" s="262"/>
    </row>
    <row r="71" spans="1:26" x14ac:dyDescent="0.25">
      <c r="A71" s="241"/>
      <c r="B71" s="174"/>
      <c r="C71" s="157"/>
      <c r="D71" s="157"/>
      <c r="E71" s="157"/>
      <c r="F71" s="157"/>
      <c r="G71" s="157"/>
      <c r="H71" s="157"/>
      <c r="I71" s="157"/>
      <c r="J71" s="157"/>
      <c r="K71" s="157"/>
      <c r="L71" s="157"/>
      <c r="M71" s="157"/>
      <c r="N71" s="218"/>
      <c r="O71" s="157"/>
      <c r="P71" s="157"/>
      <c r="Q71" s="157"/>
      <c r="R71" s="157"/>
      <c r="S71" s="157"/>
      <c r="T71" s="157"/>
      <c r="U71" s="157"/>
      <c r="V71" s="215"/>
      <c r="W71" s="215"/>
      <c r="X71" s="157"/>
      <c r="Y71" s="157"/>
      <c r="Z71" s="262"/>
    </row>
    <row r="72" spans="1:26" x14ac:dyDescent="0.25">
      <c r="A72" s="241"/>
      <c r="B72" s="174"/>
      <c r="C72" s="157"/>
      <c r="D72" s="157"/>
      <c r="E72" s="157"/>
      <c r="F72" s="157"/>
      <c r="G72" s="157"/>
      <c r="H72" s="157"/>
      <c r="I72" s="157"/>
      <c r="J72" s="157"/>
      <c r="K72" s="157"/>
      <c r="L72" s="157"/>
      <c r="M72" s="157"/>
      <c r="N72" s="218"/>
      <c r="O72" s="157"/>
      <c r="P72" s="157"/>
      <c r="Q72" s="157"/>
      <c r="R72" s="157"/>
      <c r="S72" s="157"/>
      <c r="T72" s="157"/>
      <c r="U72" s="157"/>
      <c r="V72" s="215"/>
      <c r="W72" s="215"/>
      <c r="X72" s="157"/>
      <c r="Y72" s="157"/>
      <c r="Z72" s="262"/>
    </row>
    <row r="73" spans="1:26" ht="253.5" customHeight="1" x14ac:dyDescent="0.25">
      <c r="A73" s="241"/>
      <c r="B73" s="175"/>
      <c r="C73" s="158"/>
      <c r="D73" s="158"/>
      <c r="E73" s="158"/>
      <c r="F73" s="158"/>
      <c r="G73" s="158"/>
      <c r="H73" s="158"/>
      <c r="I73" s="158"/>
      <c r="J73" s="158"/>
      <c r="K73" s="158"/>
      <c r="L73" s="158"/>
      <c r="M73" s="158"/>
      <c r="N73" s="219"/>
      <c r="O73" s="158"/>
      <c r="P73" s="158"/>
      <c r="Q73" s="158"/>
      <c r="R73" s="158"/>
      <c r="S73" s="158"/>
      <c r="T73" s="158"/>
      <c r="U73" s="158"/>
      <c r="V73" s="216"/>
      <c r="W73" s="216"/>
      <c r="X73" s="158"/>
      <c r="Y73" s="158"/>
      <c r="Z73" s="262"/>
    </row>
    <row r="74" spans="1:26" ht="15" customHeight="1" x14ac:dyDescent="0.25">
      <c r="A74" s="183">
        <v>10</v>
      </c>
      <c r="B74" s="173">
        <v>10</v>
      </c>
      <c r="C74" s="156" t="s">
        <v>127</v>
      </c>
      <c r="D74" s="156" t="s">
        <v>185</v>
      </c>
      <c r="E74" s="176">
        <v>4100</v>
      </c>
      <c r="F74" s="176">
        <v>1025</v>
      </c>
      <c r="G74" s="176">
        <v>3075</v>
      </c>
      <c r="H74" s="156">
        <v>0</v>
      </c>
      <c r="I74" s="156">
        <v>0</v>
      </c>
      <c r="J74" s="156">
        <v>0</v>
      </c>
      <c r="K74" s="156">
        <v>0.6</v>
      </c>
      <c r="L74" s="156">
        <v>0.6</v>
      </c>
      <c r="M74" s="156">
        <v>0</v>
      </c>
      <c r="N74" s="156">
        <v>0</v>
      </c>
      <c r="O74" s="156">
        <v>0</v>
      </c>
      <c r="P74" s="156">
        <v>0</v>
      </c>
      <c r="Q74" s="156">
        <v>454</v>
      </c>
      <c r="R74" s="156">
        <v>0</v>
      </c>
      <c r="S74" s="156" t="s">
        <v>312</v>
      </c>
      <c r="T74" s="156" t="s">
        <v>500</v>
      </c>
      <c r="U74" s="156" t="s">
        <v>48</v>
      </c>
      <c r="V74" s="156" t="s">
        <v>501</v>
      </c>
      <c r="W74" s="156" t="s">
        <v>484</v>
      </c>
      <c r="X74" s="156" t="s">
        <v>236</v>
      </c>
      <c r="Y74" s="156" t="s">
        <v>241</v>
      </c>
      <c r="Z74" s="262" t="s">
        <v>492</v>
      </c>
    </row>
    <row r="75" spans="1:26" x14ac:dyDescent="0.25">
      <c r="A75" s="183"/>
      <c r="B75" s="174"/>
      <c r="C75" s="157"/>
      <c r="D75" s="157"/>
      <c r="E75" s="177"/>
      <c r="F75" s="177"/>
      <c r="G75" s="177"/>
      <c r="H75" s="157"/>
      <c r="I75" s="157"/>
      <c r="J75" s="157"/>
      <c r="K75" s="157"/>
      <c r="L75" s="157"/>
      <c r="M75" s="157"/>
      <c r="N75" s="157"/>
      <c r="O75" s="157"/>
      <c r="P75" s="157"/>
      <c r="Q75" s="157"/>
      <c r="R75" s="157"/>
      <c r="S75" s="157"/>
      <c r="T75" s="157"/>
      <c r="U75" s="157"/>
      <c r="V75" s="157"/>
      <c r="W75" s="157"/>
      <c r="X75" s="157"/>
      <c r="Y75" s="157"/>
      <c r="Z75" s="262"/>
    </row>
    <row r="76" spans="1:26" x14ac:dyDescent="0.25">
      <c r="A76" s="183"/>
      <c r="B76" s="174"/>
      <c r="C76" s="157"/>
      <c r="D76" s="157"/>
      <c r="E76" s="177"/>
      <c r="F76" s="177"/>
      <c r="G76" s="177"/>
      <c r="H76" s="157"/>
      <c r="I76" s="157"/>
      <c r="J76" s="157"/>
      <c r="K76" s="157"/>
      <c r="L76" s="157"/>
      <c r="M76" s="157"/>
      <c r="N76" s="157"/>
      <c r="O76" s="157"/>
      <c r="P76" s="157"/>
      <c r="Q76" s="157"/>
      <c r="R76" s="157"/>
      <c r="S76" s="157"/>
      <c r="T76" s="157"/>
      <c r="U76" s="157"/>
      <c r="V76" s="157"/>
      <c r="W76" s="157"/>
      <c r="X76" s="157"/>
      <c r="Y76" s="157"/>
      <c r="Z76" s="262"/>
    </row>
    <row r="77" spans="1:26" x14ac:dyDescent="0.25">
      <c r="A77" s="183"/>
      <c r="B77" s="174"/>
      <c r="C77" s="157"/>
      <c r="D77" s="157"/>
      <c r="E77" s="177"/>
      <c r="F77" s="177"/>
      <c r="G77" s="177"/>
      <c r="H77" s="157"/>
      <c r="I77" s="157"/>
      <c r="J77" s="157"/>
      <c r="K77" s="157"/>
      <c r="L77" s="157"/>
      <c r="M77" s="157"/>
      <c r="N77" s="157"/>
      <c r="O77" s="157"/>
      <c r="P77" s="157"/>
      <c r="Q77" s="157"/>
      <c r="R77" s="157"/>
      <c r="S77" s="157"/>
      <c r="T77" s="157"/>
      <c r="U77" s="157"/>
      <c r="V77" s="157"/>
      <c r="W77" s="157"/>
      <c r="X77" s="157"/>
      <c r="Y77" s="157"/>
      <c r="Z77" s="262"/>
    </row>
    <row r="78" spans="1:26" x14ac:dyDescent="0.25">
      <c r="A78" s="183"/>
      <c r="B78" s="174"/>
      <c r="C78" s="157"/>
      <c r="D78" s="157"/>
      <c r="E78" s="177"/>
      <c r="F78" s="177"/>
      <c r="G78" s="177"/>
      <c r="H78" s="157"/>
      <c r="I78" s="157"/>
      <c r="J78" s="157"/>
      <c r="K78" s="157"/>
      <c r="L78" s="157"/>
      <c r="M78" s="157"/>
      <c r="N78" s="157"/>
      <c r="O78" s="157"/>
      <c r="P78" s="157"/>
      <c r="Q78" s="157"/>
      <c r="R78" s="157"/>
      <c r="S78" s="157"/>
      <c r="T78" s="157"/>
      <c r="U78" s="157"/>
      <c r="V78" s="157"/>
      <c r="W78" s="157"/>
      <c r="X78" s="157"/>
      <c r="Y78" s="157"/>
      <c r="Z78" s="262"/>
    </row>
    <row r="79" spans="1:26" x14ac:dyDescent="0.25">
      <c r="A79" s="183"/>
      <c r="B79" s="174"/>
      <c r="C79" s="157"/>
      <c r="D79" s="157"/>
      <c r="E79" s="177"/>
      <c r="F79" s="177"/>
      <c r="G79" s="177"/>
      <c r="H79" s="157"/>
      <c r="I79" s="157"/>
      <c r="J79" s="157"/>
      <c r="K79" s="157"/>
      <c r="L79" s="157"/>
      <c r="M79" s="157"/>
      <c r="N79" s="157"/>
      <c r="O79" s="157"/>
      <c r="P79" s="157"/>
      <c r="Q79" s="157"/>
      <c r="R79" s="157"/>
      <c r="S79" s="157"/>
      <c r="T79" s="157"/>
      <c r="U79" s="157"/>
      <c r="V79" s="157"/>
      <c r="W79" s="157"/>
      <c r="X79" s="157"/>
      <c r="Y79" s="157"/>
      <c r="Z79" s="262"/>
    </row>
    <row r="80" spans="1:26" x14ac:dyDescent="0.25">
      <c r="A80" s="183"/>
      <c r="B80" s="174"/>
      <c r="C80" s="157"/>
      <c r="D80" s="157"/>
      <c r="E80" s="177"/>
      <c r="F80" s="177"/>
      <c r="G80" s="177"/>
      <c r="H80" s="157"/>
      <c r="I80" s="157"/>
      <c r="J80" s="157"/>
      <c r="K80" s="157"/>
      <c r="L80" s="157"/>
      <c r="M80" s="157"/>
      <c r="N80" s="157"/>
      <c r="O80" s="157"/>
      <c r="P80" s="157"/>
      <c r="Q80" s="157"/>
      <c r="R80" s="157"/>
      <c r="S80" s="157"/>
      <c r="T80" s="157"/>
      <c r="U80" s="157"/>
      <c r="V80" s="157"/>
      <c r="W80" s="157"/>
      <c r="X80" s="157"/>
      <c r="Y80" s="157"/>
      <c r="Z80" s="262"/>
    </row>
    <row r="81" spans="1:26" x14ac:dyDescent="0.25">
      <c r="A81" s="183"/>
      <c r="B81" s="174"/>
      <c r="C81" s="157"/>
      <c r="D81" s="157"/>
      <c r="E81" s="177"/>
      <c r="F81" s="177"/>
      <c r="G81" s="177"/>
      <c r="H81" s="157"/>
      <c r="I81" s="157"/>
      <c r="J81" s="157"/>
      <c r="K81" s="157"/>
      <c r="L81" s="157"/>
      <c r="M81" s="157"/>
      <c r="N81" s="157"/>
      <c r="O81" s="157"/>
      <c r="P81" s="157"/>
      <c r="Q81" s="157"/>
      <c r="R81" s="157"/>
      <c r="S81" s="157"/>
      <c r="T81" s="157"/>
      <c r="U81" s="157"/>
      <c r="V81" s="157"/>
      <c r="W81" s="157"/>
      <c r="X81" s="157"/>
      <c r="Y81" s="157"/>
      <c r="Z81" s="262"/>
    </row>
    <row r="82" spans="1:26" x14ac:dyDescent="0.25">
      <c r="A82" s="183"/>
      <c r="B82" s="174"/>
      <c r="C82" s="157"/>
      <c r="D82" s="157"/>
      <c r="E82" s="177"/>
      <c r="F82" s="177"/>
      <c r="G82" s="177"/>
      <c r="H82" s="157"/>
      <c r="I82" s="157"/>
      <c r="J82" s="157"/>
      <c r="K82" s="157"/>
      <c r="L82" s="157"/>
      <c r="M82" s="157"/>
      <c r="N82" s="157"/>
      <c r="O82" s="157"/>
      <c r="P82" s="157"/>
      <c r="Q82" s="157"/>
      <c r="R82" s="157"/>
      <c r="S82" s="157"/>
      <c r="T82" s="157"/>
      <c r="U82" s="157"/>
      <c r="V82" s="157"/>
      <c r="W82" s="157"/>
      <c r="X82" s="157"/>
      <c r="Y82" s="157"/>
      <c r="Z82" s="262"/>
    </row>
    <row r="83" spans="1:26" x14ac:dyDescent="0.25">
      <c r="A83" s="183"/>
      <c r="B83" s="174"/>
      <c r="C83" s="157"/>
      <c r="D83" s="157"/>
      <c r="E83" s="177"/>
      <c r="F83" s="177"/>
      <c r="G83" s="177"/>
      <c r="H83" s="157"/>
      <c r="I83" s="157"/>
      <c r="J83" s="157"/>
      <c r="K83" s="157"/>
      <c r="L83" s="157"/>
      <c r="M83" s="157"/>
      <c r="N83" s="157"/>
      <c r="O83" s="157"/>
      <c r="P83" s="157"/>
      <c r="Q83" s="157"/>
      <c r="R83" s="157"/>
      <c r="S83" s="157"/>
      <c r="T83" s="157"/>
      <c r="U83" s="157"/>
      <c r="V83" s="157"/>
      <c r="W83" s="157"/>
      <c r="X83" s="157"/>
      <c r="Y83" s="157"/>
      <c r="Z83" s="262"/>
    </row>
    <row r="84" spans="1:26" ht="276.75" customHeight="1" x14ac:dyDescent="0.25">
      <c r="A84" s="183"/>
      <c r="B84" s="175"/>
      <c r="C84" s="158"/>
      <c r="D84" s="158"/>
      <c r="E84" s="178"/>
      <c r="F84" s="178"/>
      <c r="G84" s="178"/>
      <c r="H84" s="158"/>
      <c r="I84" s="158"/>
      <c r="J84" s="158"/>
      <c r="K84" s="158"/>
      <c r="L84" s="158"/>
      <c r="M84" s="158"/>
      <c r="N84" s="158"/>
      <c r="O84" s="158"/>
      <c r="P84" s="158"/>
      <c r="Q84" s="158"/>
      <c r="R84" s="158"/>
      <c r="S84" s="158"/>
      <c r="T84" s="158"/>
      <c r="U84" s="158"/>
      <c r="V84" s="158"/>
      <c r="W84" s="158"/>
      <c r="X84" s="158"/>
      <c r="Y84" s="158"/>
      <c r="Z84" s="262"/>
    </row>
    <row r="85" spans="1:26" ht="15" customHeight="1" x14ac:dyDescent="0.25">
      <c r="A85" s="183">
        <v>11</v>
      </c>
      <c r="B85" s="173">
        <v>11</v>
      </c>
      <c r="C85" s="156" t="s">
        <v>128</v>
      </c>
      <c r="D85" s="156" t="s">
        <v>185</v>
      </c>
      <c r="E85" s="220">
        <v>1608.6</v>
      </c>
      <c r="F85" s="156">
        <v>326.60000000000002</v>
      </c>
      <c r="G85" s="156">
        <v>1282</v>
      </c>
      <c r="H85" s="156">
        <v>0</v>
      </c>
      <c r="I85" s="156">
        <v>1282</v>
      </c>
      <c r="J85" s="156">
        <v>0</v>
      </c>
      <c r="K85" s="220">
        <v>1451.3</v>
      </c>
      <c r="L85" s="156">
        <v>326.60000000000002</v>
      </c>
      <c r="M85" s="220">
        <v>1124.7</v>
      </c>
      <c r="N85" s="156">
        <v>0</v>
      </c>
      <c r="O85" s="156">
        <v>0</v>
      </c>
      <c r="P85" s="156">
        <v>0</v>
      </c>
      <c r="Q85" s="156">
        <v>172</v>
      </c>
      <c r="R85" s="156">
        <v>30</v>
      </c>
      <c r="S85" s="156" t="s">
        <v>110</v>
      </c>
      <c r="T85" s="156" t="s">
        <v>382</v>
      </c>
      <c r="U85" s="156" t="s">
        <v>41</v>
      </c>
      <c r="V85" s="156" t="s">
        <v>383</v>
      </c>
      <c r="W85" s="156" t="s">
        <v>502</v>
      </c>
      <c r="X85" s="156" t="s">
        <v>239</v>
      </c>
      <c r="Y85" s="156" t="s">
        <v>249</v>
      </c>
      <c r="Z85" s="156" t="s">
        <v>492</v>
      </c>
    </row>
    <row r="86" spans="1:26" x14ac:dyDescent="0.25">
      <c r="A86" s="183"/>
      <c r="B86" s="174"/>
      <c r="C86" s="157"/>
      <c r="D86" s="157"/>
      <c r="E86" s="221"/>
      <c r="F86" s="157"/>
      <c r="G86" s="157"/>
      <c r="H86" s="157"/>
      <c r="I86" s="157"/>
      <c r="J86" s="157"/>
      <c r="K86" s="221"/>
      <c r="L86" s="157"/>
      <c r="M86" s="157"/>
      <c r="N86" s="157"/>
      <c r="O86" s="157"/>
      <c r="P86" s="157"/>
      <c r="Q86" s="157"/>
      <c r="R86" s="157"/>
      <c r="S86" s="157"/>
      <c r="T86" s="157"/>
      <c r="U86" s="157"/>
      <c r="V86" s="157"/>
      <c r="W86" s="157"/>
      <c r="X86" s="157"/>
      <c r="Y86" s="157"/>
      <c r="Z86" s="157"/>
    </row>
    <row r="87" spans="1:26" x14ac:dyDescent="0.25">
      <c r="A87" s="183"/>
      <c r="B87" s="174"/>
      <c r="C87" s="157"/>
      <c r="D87" s="157"/>
      <c r="E87" s="221"/>
      <c r="F87" s="157"/>
      <c r="G87" s="157"/>
      <c r="H87" s="157"/>
      <c r="I87" s="157"/>
      <c r="J87" s="157"/>
      <c r="K87" s="221"/>
      <c r="L87" s="157"/>
      <c r="M87" s="157"/>
      <c r="N87" s="157"/>
      <c r="O87" s="157"/>
      <c r="P87" s="157"/>
      <c r="Q87" s="157"/>
      <c r="R87" s="157"/>
      <c r="S87" s="157"/>
      <c r="T87" s="157"/>
      <c r="U87" s="157"/>
      <c r="V87" s="157"/>
      <c r="W87" s="157"/>
      <c r="X87" s="157"/>
      <c r="Y87" s="157"/>
      <c r="Z87" s="157"/>
    </row>
    <row r="88" spans="1:26" x14ac:dyDescent="0.25">
      <c r="A88" s="183"/>
      <c r="B88" s="174"/>
      <c r="C88" s="157"/>
      <c r="D88" s="157"/>
      <c r="E88" s="221"/>
      <c r="F88" s="157"/>
      <c r="G88" s="157"/>
      <c r="H88" s="157"/>
      <c r="I88" s="157"/>
      <c r="J88" s="157"/>
      <c r="K88" s="221"/>
      <c r="L88" s="157"/>
      <c r="M88" s="157"/>
      <c r="N88" s="157"/>
      <c r="O88" s="157"/>
      <c r="P88" s="157"/>
      <c r="Q88" s="157"/>
      <c r="R88" s="157"/>
      <c r="S88" s="157"/>
      <c r="T88" s="157"/>
      <c r="U88" s="157"/>
      <c r="V88" s="157"/>
      <c r="W88" s="157"/>
      <c r="X88" s="157"/>
      <c r="Y88" s="157"/>
      <c r="Z88" s="157"/>
    </row>
    <row r="89" spans="1:26" x14ac:dyDescent="0.25">
      <c r="A89" s="183"/>
      <c r="B89" s="174"/>
      <c r="C89" s="157"/>
      <c r="D89" s="157"/>
      <c r="E89" s="221"/>
      <c r="F89" s="157"/>
      <c r="G89" s="157"/>
      <c r="H89" s="157"/>
      <c r="I89" s="157"/>
      <c r="J89" s="157"/>
      <c r="K89" s="221"/>
      <c r="L89" s="157"/>
      <c r="M89" s="157"/>
      <c r="N89" s="157"/>
      <c r="O89" s="157"/>
      <c r="P89" s="157"/>
      <c r="Q89" s="157"/>
      <c r="R89" s="157"/>
      <c r="S89" s="157"/>
      <c r="T89" s="157"/>
      <c r="U89" s="157"/>
      <c r="V89" s="157"/>
      <c r="W89" s="157"/>
      <c r="X89" s="157"/>
      <c r="Y89" s="157"/>
      <c r="Z89" s="157"/>
    </row>
    <row r="90" spans="1:26" x14ac:dyDescent="0.25">
      <c r="A90" s="183"/>
      <c r="B90" s="174"/>
      <c r="C90" s="157"/>
      <c r="D90" s="157"/>
      <c r="E90" s="221"/>
      <c r="F90" s="157"/>
      <c r="G90" s="157"/>
      <c r="H90" s="157"/>
      <c r="I90" s="157"/>
      <c r="J90" s="157"/>
      <c r="K90" s="221"/>
      <c r="L90" s="157"/>
      <c r="M90" s="157"/>
      <c r="N90" s="157"/>
      <c r="O90" s="157"/>
      <c r="P90" s="157"/>
      <c r="Q90" s="157"/>
      <c r="R90" s="157"/>
      <c r="S90" s="157"/>
      <c r="T90" s="157"/>
      <c r="U90" s="157"/>
      <c r="V90" s="157"/>
      <c r="W90" s="157"/>
      <c r="X90" s="157"/>
      <c r="Y90" s="157"/>
      <c r="Z90" s="157"/>
    </row>
    <row r="91" spans="1:26" x14ac:dyDescent="0.25">
      <c r="A91" s="183"/>
      <c r="B91" s="174"/>
      <c r="C91" s="157"/>
      <c r="D91" s="157"/>
      <c r="E91" s="221"/>
      <c r="F91" s="157"/>
      <c r="G91" s="157"/>
      <c r="H91" s="157"/>
      <c r="I91" s="157"/>
      <c r="J91" s="157"/>
      <c r="K91" s="221"/>
      <c r="L91" s="157"/>
      <c r="M91" s="157"/>
      <c r="N91" s="157"/>
      <c r="O91" s="157"/>
      <c r="P91" s="157"/>
      <c r="Q91" s="157"/>
      <c r="R91" s="157"/>
      <c r="S91" s="157"/>
      <c r="T91" s="157"/>
      <c r="U91" s="157"/>
      <c r="V91" s="157"/>
      <c r="W91" s="157"/>
      <c r="X91" s="157"/>
      <c r="Y91" s="157"/>
      <c r="Z91" s="157"/>
    </row>
    <row r="92" spans="1:26" x14ac:dyDescent="0.25">
      <c r="A92" s="183"/>
      <c r="B92" s="174"/>
      <c r="C92" s="157"/>
      <c r="D92" s="157"/>
      <c r="E92" s="221"/>
      <c r="F92" s="157"/>
      <c r="G92" s="157"/>
      <c r="H92" s="157"/>
      <c r="I92" s="157"/>
      <c r="J92" s="157"/>
      <c r="K92" s="221"/>
      <c r="L92" s="157"/>
      <c r="M92" s="157"/>
      <c r="N92" s="157"/>
      <c r="O92" s="157"/>
      <c r="P92" s="157"/>
      <c r="Q92" s="157"/>
      <c r="R92" s="157"/>
      <c r="S92" s="157"/>
      <c r="T92" s="157"/>
      <c r="U92" s="157"/>
      <c r="V92" s="157"/>
      <c r="W92" s="157"/>
      <c r="X92" s="157"/>
      <c r="Y92" s="157"/>
      <c r="Z92" s="157"/>
    </row>
    <row r="93" spans="1:26" x14ac:dyDescent="0.25">
      <c r="A93" s="183"/>
      <c r="B93" s="174"/>
      <c r="C93" s="157"/>
      <c r="D93" s="157"/>
      <c r="E93" s="221"/>
      <c r="F93" s="157"/>
      <c r="G93" s="157"/>
      <c r="H93" s="157"/>
      <c r="I93" s="157"/>
      <c r="J93" s="157"/>
      <c r="K93" s="221"/>
      <c r="L93" s="157"/>
      <c r="M93" s="157"/>
      <c r="N93" s="157"/>
      <c r="O93" s="157"/>
      <c r="P93" s="157"/>
      <c r="Q93" s="157"/>
      <c r="R93" s="157"/>
      <c r="S93" s="157"/>
      <c r="T93" s="157"/>
      <c r="U93" s="157"/>
      <c r="V93" s="157"/>
      <c r="W93" s="157"/>
      <c r="X93" s="157"/>
      <c r="Y93" s="157"/>
      <c r="Z93" s="157"/>
    </row>
    <row r="94" spans="1:26" x14ac:dyDescent="0.25">
      <c r="A94" s="183"/>
      <c r="B94" s="174"/>
      <c r="C94" s="157"/>
      <c r="D94" s="157"/>
      <c r="E94" s="221"/>
      <c r="F94" s="157"/>
      <c r="G94" s="157"/>
      <c r="H94" s="157"/>
      <c r="I94" s="157"/>
      <c r="J94" s="157"/>
      <c r="K94" s="221"/>
      <c r="L94" s="157"/>
      <c r="M94" s="157"/>
      <c r="N94" s="157"/>
      <c r="O94" s="157"/>
      <c r="P94" s="157"/>
      <c r="Q94" s="157"/>
      <c r="R94" s="157"/>
      <c r="S94" s="157"/>
      <c r="T94" s="157"/>
      <c r="U94" s="157"/>
      <c r="V94" s="157"/>
      <c r="W94" s="157"/>
      <c r="X94" s="157"/>
      <c r="Y94" s="157"/>
      <c r="Z94" s="157"/>
    </row>
    <row r="95" spans="1:26" s="49" customFormat="1" ht="129.75" customHeight="1" x14ac:dyDescent="0.25">
      <c r="A95" s="183"/>
      <c r="B95" s="175"/>
      <c r="C95" s="158"/>
      <c r="D95" s="158"/>
      <c r="E95" s="222"/>
      <c r="F95" s="158"/>
      <c r="G95" s="158"/>
      <c r="H95" s="158"/>
      <c r="I95" s="158"/>
      <c r="J95" s="158"/>
      <c r="K95" s="222"/>
      <c r="L95" s="158"/>
      <c r="M95" s="158"/>
      <c r="N95" s="158"/>
      <c r="O95" s="158"/>
      <c r="P95" s="158"/>
      <c r="Q95" s="158"/>
      <c r="R95" s="158"/>
      <c r="S95" s="158"/>
      <c r="T95" s="158"/>
      <c r="U95" s="158"/>
      <c r="V95" s="158"/>
      <c r="W95" s="158"/>
      <c r="X95" s="158"/>
      <c r="Y95" s="158"/>
      <c r="Z95" s="158"/>
    </row>
    <row r="96" spans="1:26" s="74" customFormat="1" ht="79.5" customHeight="1" x14ac:dyDescent="0.25">
      <c r="A96" s="47">
        <v>12</v>
      </c>
      <c r="B96" s="34">
        <v>12</v>
      </c>
      <c r="C96" s="77" t="s">
        <v>401</v>
      </c>
      <c r="D96" s="77" t="s">
        <v>185</v>
      </c>
      <c r="E96" s="134">
        <v>125</v>
      </c>
      <c r="F96" s="134">
        <v>26.5</v>
      </c>
      <c r="G96" s="134">
        <v>98.5</v>
      </c>
      <c r="H96" s="134"/>
      <c r="I96" s="134"/>
      <c r="J96" s="134"/>
      <c r="K96" s="134">
        <v>32.299999999999997</v>
      </c>
      <c r="L96" s="134"/>
      <c r="M96" s="134"/>
      <c r="N96" s="134"/>
      <c r="O96" s="134"/>
      <c r="P96" s="134"/>
      <c r="Q96" s="134">
        <v>100</v>
      </c>
      <c r="R96" s="134">
        <v>60</v>
      </c>
      <c r="S96" s="134" t="s">
        <v>167</v>
      </c>
      <c r="T96" s="134" t="s">
        <v>402</v>
      </c>
      <c r="U96" s="134" t="s">
        <v>403</v>
      </c>
      <c r="V96" s="134"/>
      <c r="W96" s="134"/>
      <c r="X96" s="77"/>
      <c r="Y96" s="77" t="s">
        <v>404</v>
      </c>
      <c r="Z96" s="77"/>
    </row>
    <row r="97" spans="1:73" s="113" customFormat="1" ht="231" customHeight="1" x14ac:dyDescent="0.25">
      <c r="A97" s="135">
        <v>13</v>
      </c>
      <c r="B97" s="34">
        <v>13</v>
      </c>
      <c r="C97" s="137" t="s">
        <v>436</v>
      </c>
      <c r="D97" s="134" t="s">
        <v>185</v>
      </c>
      <c r="E97" s="134">
        <v>9600</v>
      </c>
      <c r="F97" s="134">
        <v>0</v>
      </c>
      <c r="G97" s="134">
        <v>0</v>
      </c>
      <c r="H97" s="134">
        <v>0</v>
      </c>
      <c r="I97" s="134">
        <v>0</v>
      </c>
      <c r="J97" s="134">
        <v>0</v>
      </c>
      <c r="K97" s="134">
        <v>1360</v>
      </c>
      <c r="L97" s="134">
        <v>0</v>
      </c>
      <c r="M97" s="134">
        <v>0</v>
      </c>
      <c r="N97" s="134">
        <v>0</v>
      </c>
      <c r="O97" s="134">
        <v>0</v>
      </c>
      <c r="P97" s="134">
        <v>0</v>
      </c>
      <c r="Q97" s="134">
        <v>2000</v>
      </c>
      <c r="R97" s="134">
        <v>3</v>
      </c>
      <c r="S97" s="134" t="s">
        <v>200</v>
      </c>
      <c r="T97" s="134"/>
      <c r="U97" s="134" t="s">
        <v>437</v>
      </c>
      <c r="V97" s="137" t="s">
        <v>438</v>
      </c>
      <c r="W97" s="134" t="s">
        <v>439</v>
      </c>
      <c r="X97" s="134"/>
      <c r="Y97" s="134"/>
      <c r="Z97" s="134" t="s">
        <v>435</v>
      </c>
    </row>
    <row r="98" spans="1:73" s="118" customFormat="1" ht="231" customHeight="1" x14ac:dyDescent="0.25">
      <c r="A98" s="135">
        <v>14</v>
      </c>
      <c r="B98" s="34">
        <v>14</v>
      </c>
      <c r="C98" s="134" t="s">
        <v>469</v>
      </c>
      <c r="D98" s="134" t="s">
        <v>185</v>
      </c>
      <c r="E98" s="134">
        <v>813.68</v>
      </c>
      <c r="F98" s="134">
        <v>253.68</v>
      </c>
      <c r="G98" s="134"/>
      <c r="H98" s="134"/>
      <c r="I98" s="134"/>
      <c r="J98" s="134"/>
      <c r="K98" s="134"/>
      <c r="L98" s="134"/>
      <c r="M98" s="134"/>
      <c r="N98" s="134"/>
      <c r="O98" s="134"/>
      <c r="P98" s="134"/>
      <c r="Q98" s="134">
        <v>110</v>
      </c>
      <c r="R98" s="134"/>
      <c r="S98" s="134" t="s">
        <v>165</v>
      </c>
      <c r="T98" s="134" t="s">
        <v>471</v>
      </c>
      <c r="U98" s="134" t="s">
        <v>470</v>
      </c>
      <c r="V98" s="134"/>
      <c r="W98" s="134"/>
      <c r="X98" s="134"/>
      <c r="Y98" s="134"/>
      <c r="Z98" s="138">
        <v>45581</v>
      </c>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row>
    <row r="99" spans="1:73" ht="20.25" customHeight="1" x14ac:dyDescent="0.25">
      <c r="A99" s="7"/>
      <c r="B99" s="18"/>
      <c r="C99" s="7" t="s">
        <v>73</v>
      </c>
      <c r="D99" s="7"/>
      <c r="E99" s="141">
        <f t="shared" ref="E99:R99" si="0">SUM(E7:E98)</f>
        <v>24696.202000000001</v>
      </c>
      <c r="F99" s="141">
        <f t="shared" si="0"/>
        <v>6603.4100000000008</v>
      </c>
      <c r="G99" s="141">
        <f t="shared" si="0"/>
        <v>7645.51</v>
      </c>
      <c r="H99" s="141">
        <f t="shared" si="0"/>
        <v>12.2</v>
      </c>
      <c r="I99" s="141">
        <f t="shared" si="0"/>
        <v>1337</v>
      </c>
      <c r="J99" s="141">
        <f t="shared" si="0"/>
        <v>458.4</v>
      </c>
      <c r="K99" s="141">
        <f t="shared" si="0"/>
        <v>6289.4</v>
      </c>
      <c r="L99" s="141">
        <f t="shared" si="0"/>
        <v>3004.8499999999995</v>
      </c>
      <c r="M99" s="141">
        <f t="shared" si="0"/>
        <v>1177.54</v>
      </c>
      <c r="N99" s="141">
        <f t="shared" si="0"/>
        <v>2.2360000000000002</v>
      </c>
      <c r="O99" s="141">
        <f t="shared" si="0"/>
        <v>20</v>
      </c>
      <c r="P99" s="141">
        <f t="shared" si="0"/>
        <v>458.3</v>
      </c>
      <c r="Q99" s="141">
        <f t="shared" si="0"/>
        <v>4436</v>
      </c>
      <c r="R99" s="141">
        <f t="shared" si="0"/>
        <v>492</v>
      </c>
      <c r="S99" s="141"/>
      <c r="T99" s="141"/>
      <c r="U99" s="141"/>
      <c r="V99" s="142"/>
      <c r="W99" s="141"/>
      <c r="X99" s="7"/>
      <c r="Y99" s="7"/>
      <c r="Z99" s="7"/>
    </row>
    <row r="100" spans="1:73" ht="15" customHeight="1" x14ac:dyDescent="0.25">
      <c r="A100" s="193"/>
      <c r="B100" s="194" t="s">
        <v>1</v>
      </c>
      <c r="C100" s="170" t="s">
        <v>0</v>
      </c>
      <c r="D100" s="170" t="s">
        <v>153</v>
      </c>
      <c r="E100" s="187" t="s">
        <v>9</v>
      </c>
      <c r="F100" s="188"/>
      <c r="G100" s="188"/>
      <c r="H100" s="188"/>
      <c r="I100" s="188"/>
      <c r="J100" s="188"/>
      <c r="K100" s="188"/>
      <c r="L100" s="188"/>
      <c r="M100" s="188"/>
      <c r="N100" s="188"/>
      <c r="O100" s="188"/>
      <c r="P100" s="189"/>
      <c r="Q100" s="187" t="s">
        <v>10</v>
      </c>
      <c r="R100" s="189"/>
      <c r="S100" s="170" t="s">
        <v>60</v>
      </c>
      <c r="T100" s="170" t="s">
        <v>13</v>
      </c>
      <c r="U100" s="170" t="s">
        <v>14</v>
      </c>
      <c r="V100" s="170" t="s">
        <v>15</v>
      </c>
      <c r="W100" s="170" t="s">
        <v>16</v>
      </c>
      <c r="X100" s="170" t="s">
        <v>234</v>
      </c>
      <c r="Y100" s="163" t="s">
        <v>235</v>
      </c>
      <c r="Z100" s="170" t="s">
        <v>156</v>
      </c>
    </row>
    <row r="101" spans="1:73" ht="15" customHeight="1" x14ac:dyDescent="0.25">
      <c r="A101" s="193"/>
      <c r="B101" s="195"/>
      <c r="C101" s="171"/>
      <c r="D101" s="171"/>
      <c r="E101" s="187" t="s">
        <v>2</v>
      </c>
      <c r="F101" s="188"/>
      <c r="G101" s="188"/>
      <c r="H101" s="188"/>
      <c r="I101" s="188"/>
      <c r="J101" s="189"/>
      <c r="K101" s="187" t="s">
        <v>3</v>
      </c>
      <c r="L101" s="188"/>
      <c r="M101" s="188"/>
      <c r="N101" s="188"/>
      <c r="O101" s="188"/>
      <c r="P101" s="189"/>
      <c r="Q101" s="170" t="s">
        <v>11</v>
      </c>
      <c r="R101" s="170" t="s">
        <v>12</v>
      </c>
      <c r="S101" s="171"/>
      <c r="T101" s="171"/>
      <c r="U101" s="171"/>
      <c r="V101" s="171"/>
      <c r="W101" s="171"/>
      <c r="X101" s="171"/>
      <c r="Y101" s="163"/>
      <c r="Z101" s="171"/>
    </row>
    <row r="102" spans="1:73" x14ac:dyDescent="0.25">
      <c r="A102" s="193"/>
      <c r="B102" s="196"/>
      <c r="C102" s="172"/>
      <c r="D102" s="171"/>
      <c r="E102" s="139" t="s">
        <v>8</v>
      </c>
      <c r="F102" s="139" t="s">
        <v>4</v>
      </c>
      <c r="G102" s="140" t="s">
        <v>5</v>
      </c>
      <c r="H102" s="140" t="s">
        <v>6</v>
      </c>
      <c r="I102" s="140" t="s">
        <v>23</v>
      </c>
      <c r="J102" s="140" t="s">
        <v>7</v>
      </c>
      <c r="K102" s="140" t="s">
        <v>8</v>
      </c>
      <c r="L102" s="140" t="s">
        <v>4</v>
      </c>
      <c r="M102" s="140" t="s">
        <v>5</v>
      </c>
      <c r="N102" s="140" t="s">
        <v>6</v>
      </c>
      <c r="O102" s="140" t="s">
        <v>23</v>
      </c>
      <c r="P102" s="140" t="s">
        <v>7</v>
      </c>
      <c r="Q102" s="172"/>
      <c r="R102" s="172"/>
      <c r="S102" s="172"/>
      <c r="T102" s="172"/>
      <c r="U102" s="172"/>
      <c r="V102" s="172"/>
      <c r="W102" s="172"/>
      <c r="X102" s="172"/>
      <c r="Y102" s="163"/>
      <c r="Z102" s="172"/>
    </row>
    <row r="103" spans="1:73" x14ac:dyDescent="0.25">
      <c r="A103" s="1"/>
      <c r="B103" s="45">
        <v>1</v>
      </c>
      <c r="C103" s="1">
        <v>2</v>
      </c>
      <c r="D103" s="172"/>
      <c r="E103" s="140">
        <v>3</v>
      </c>
      <c r="F103" s="140">
        <v>4</v>
      </c>
      <c r="G103" s="140">
        <v>5</v>
      </c>
      <c r="H103" s="140">
        <v>6</v>
      </c>
      <c r="I103" s="140">
        <v>7</v>
      </c>
      <c r="J103" s="140">
        <v>8</v>
      </c>
      <c r="K103" s="140">
        <v>9</v>
      </c>
      <c r="L103" s="140">
        <v>10</v>
      </c>
      <c r="M103" s="140">
        <v>11</v>
      </c>
      <c r="N103" s="140">
        <v>12</v>
      </c>
      <c r="O103" s="140">
        <v>13</v>
      </c>
      <c r="P103" s="140">
        <v>14</v>
      </c>
      <c r="Q103" s="140">
        <v>15</v>
      </c>
      <c r="R103" s="140">
        <v>16</v>
      </c>
      <c r="S103" s="140">
        <v>17</v>
      </c>
      <c r="T103" s="140">
        <v>18</v>
      </c>
      <c r="U103" s="140">
        <v>19</v>
      </c>
      <c r="V103" s="139">
        <v>20</v>
      </c>
      <c r="W103" s="140">
        <v>21</v>
      </c>
      <c r="X103" s="1">
        <v>22</v>
      </c>
      <c r="Y103" s="1">
        <v>23</v>
      </c>
      <c r="Z103" s="108">
        <v>24</v>
      </c>
    </row>
    <row r="104" spans="1:73" x14ac:dyDescent="0.25">
      <c r="A104" s="105"/>
      <c r="B104" s="48"/>
      <c r="C104" s="2"/>
      <c r="D104" s="2"/>
      <c r="E104" s="180" t="s">
        <v>77</v>
      </c>
      <c r="F104" s="181"/>
      <c r="G104" s="181"/>
      <c r="H104" s="181"/>
      <c r="I104" s="181"/>
      <c r="J104" s="181"/>
      <c r="K104" s="181"/>
      <c r="L104" s="181"/>
      <c r="M104" s="181"/>
      <c r="N104" s="181"/>
      <c r="O104" s="181"/>
      <c r="P104" s="181"/>
      <c r="Q104" s="181"/>
      <c r="R104" s="181"/>
      <c r="S104" s="181"/>
      <c r="T104" s="181"/>
      <c r="U104" s="181"/>
      <c r="V104" s="182"/>
      <c r="W104" s="2"/>
      <c r="X104" s="2"/>
      <c r="Y104" s="2"/>
      <c r="Z104" s="2"/>
    </row>
    <row r="105" spans="1:73" ht="15" customHeight="1" x14ac:dyDescent="0.25">
      <c r="A105" s="241" t="s">
        <v>440</v>
      </c>
      <c r="B105" s="173" t="s">
        <v>17</v>
      </c>
      <c r="C105" s="159" t="s">
        <v>129</v>
      </c>
      <c r="D105" s="159" t="s">
        <v>186</v>
      </c>
      <c r="E105" s="176">
        <v>2669</v>
      </c>
      <c r="F105" s="156">
        <v>907</v>
      </c>
      <c r="G105" s="156">
        <v>1762</v>
      </c>
      <c r="H105" s="156">
        <v>0</v>
      </c>
      <c r="I105" s="156">
        <v>0</v>
      </c>
      <c r="J105" s="156">
        <v>0</v>
      </c>
      <c r="K105" s="156">
        <v>1928</v>
      </c>
      <c r="L105" s="156">
        <v>0</v>
      </c>
      <c r="M105" s="156">
        <v>0</v>
      </c>
      <c r="N105" s="156">
        <v>0</v>
      </c>
      <c r="O105" s="156">
        <v>0</v>
      </c>
      <c r="P105" s="156">
        <v>0</v>
      </c>
      <c r="Q105" s="156">
        <v>160</v>
      </c>
      <c r="R105" s="156">
        <v>148</v>
      </c>
      <c r="S105" s="156" t="s">
        <v>62</v>
      </c>
      <c r="T105" s="156" t="s">
        <v>418</v>
      </c>
      <c r="U105" s="156" t="s">
        <v>35</v>
      </c>
      <c r="V105" s="156" t="s">
        <v>58</v>
      </c>
      <c r="W105" s="156" t="s">
        <v>36</v>
      </c>
      <c r="X105" s="159" t="s">
        <v>294</v>
      </c>
      <c r="Y105" s="162" t="s">
        <v>36</v>
      </c>
      <c r="Z105" s="259"/>
    </row>
    <row r="106" spans="1:73" x14ac:dyDescent="0.25">
      <c r="A106" s="241"/>
      <c r="B106" s="174"/>
      <c r="C106" s="160"/>
      <c r="D106" s="160"/>
      <c r="E106" s="177"/>
      <c r="F106" s="157"/>
      <c r="G106" s="157"/>
      <c r="H106" s="157"/>
      <c r="I106" s="157"/>
      <c r="J106" s="157"/>
      <c r="K106" s="157"/>
      <c r="L106" s="157"/>
      <c r="M106" s="157"/>
      <c r="N106" s="157"/>
      <c r="O106" s="157"/>
      <c r="P106" s="157"/>
      <c r="Q106" s="157"/>
      <c r="R106" s="157"/>
      <c r="S106" s="157"/>
      <c r="T106" s="157"/>
      <c r="U106" s="157"/>
      <c r="V106" s="157"/>
      <c r="W106" s="157"/>
      <c r="X106" s="160"/>
      <c r="Y106" s="162"/>
      <c r="Z106" s="260"/>
    </row>
    <row r="107" spans="1:73" x14ac:dyDescent="0.25">
      <c r="A107" s="241"/>
      <c r="B107" s="174"/>
      <c r="C107" s="160"/>
      <c r="D107" s="160"/>
      <c r="E107" s="177"/>
      <c r="F107" s="157"/>
      <c r="G107" s="157"/>
      <c r="H107" s="157"/>
      <c r="I107" s="157"/>
      <c r="J107" s="157"/>
      <c r="K107" s="157"/>
      <c r="L107" s="157"/>
      <c r="M107" s="157"/>
      <c r="N107" s="157"/>
      <c r="O107" s="157"/>
      <c r="P107" s="157"/>
      <c r="Q107" s="157"/>
      <c r="R107" s="157"/>
      <c r="S107" s="157"/>
      <c r="T107" s="157"/>
      <c r="U107" s="157"/>
      <c r="V107" s="157"/>
      <c r="W107" s="157"/>
      <c r="X107" s="160"/>
      <c r="Y107" s="162"/>
      <c r="Z107" s="260"/>
    </row>
    <row r="108" spans="1:73" x14ac:dyDescent="0.25">
      <c r="A108" s="241"/>
      <c r="B108" s="174"/>
      <c r="C108" s="160"/>
      <c r="D108" s="160"/>
      <c r="E108" s="177"/>
      <c r="F108" s="157"/>
      <c r="G108" s="157"/>
      <c r="H108" s="157"/>
      <c r="I108" s="157"/>
      <c r="J108" s="157"/>
      <c r="K108" s="157"/>
      <c r="L108" s="157"/>
      <c r="M108" s="157"/>
      <c r="N108" s="157"/>
      <c r="O108" s="157"/>
      <c r="P108" s="157"/>
      <c r="Q108" s="157"/>
      <c r="R108" s="157"/>
      <c r="S108" s="157"/>
      <c r="T108" s="157"/>
      <c r="U108" s="157"/>
      <c r="V108" s="157"/>
      <c r="W108" s="157"/>
      <c r="X108" s="160"/>
      <c r="Y108" s="162"/>
      <c r="Z108" s="260"/>
    </row>
    <row r="109" spans="1:73" x14ac:dyDescent="0.25">
      <c r="A109" s="241"/>
      <c r="B109" s="174"/>
      <c r="C109" s="160"/>
      <c r="D109" s="160"/>
      <c r="E109" s="177"/>
      <c r="F109" s="157"/>
      <c r="G109" s="157"/>
      <c r="H109" s="157"/>
      <c r="I109" s="157"/>
      <c r="J109" s="157"/>
      <c r="K109" s="157"/>
      <c r="L109" s="157"/>
      <c r="M109" s="157"/>
      <c r="N109" s="157"/>
      <c r="O109" s="157"/>
      <c r="P109" s="157"/>
      <c r="Q109" s="157"/>
      <c r="R109" s="157"/>
      <c r="S109" s="157"/>
      <c r="T109" s="157"/>
      <c r="U109" s="157"/>
      <c r="V109" s="157"/>
      <c r="W109" s="157"/>
      <c r="X109" s="160"/>
      <c r="Y109" s="162"/>
      <c r="Z109" s="260"/>
    </row>
    <row r="110" spans="1:73" x14ac:dyDescent="0.25">
      <c r="A110" s="241"/>
      <c r="B110" s="174"/>
      <c r="C110" s="160"/>
      <c r="D110" s="160"/>
      <c r="E110" s="177"/>
      <c r="F110" s="157"/>
      <c r="G110" s="157"/>
      <c r="H110" s="157"/>
      <c r="I110" s="157"/>
      <c r="J110" s="157"/>
      <c r="K110" s="157"/>
      <c r="L110" s="157"/>
      <c r="M110" s="157"/>
      <c r="N110" s="157"/>
      <c r="O110" s="157"/>
      <c r="P110" s="157"/>
      <c r="Q110" s="157"/>
      <c r="R110" s="157"/>
      <c r="S110" s="157"/>
      <c r="T110" s="157"/>
      <c r="U110" s="157"/>
      <c r="V110" s="157"/>
      <c r="W110" s="157"/>
      <c r="X110" s="160"/>
      <c r="Y110" s="162"/>
      <c r="Z110" s="260"/>
    </row>
    <row r="111" spans="1:73" x14ac:dyDescent="0.25">
      <c r="A111" s="241"/>
      <c r="B111" s="174"/>
      <c r="C111" s="160"/>
      <c r="D111" s="160"/>
      <c r="E111" s="177"/>
      <c r="F111" s="157"/>
      <c r="G111" s="157"/>
      <c r="H111" s="157"/>
      <c r="I111" s="157"/>
      <c r="J111" s="157"/>
      <c r="K111" s="157"/>
      <c r="L111" s="157"/>
      <c r="M111" s="157"/>
      <c r="N111" s="157"/>
      <c r="O111" s="157"/>
      <c r="P111" s="157"/>
      <c r="Q111" s="157"/>
      <c r="R111" s="157"/>
      <c r="S111" s="157"/>
      <c r="T111" s="157"/>
      <c r="U111" s="157"/>
      <c r="V111" s="157"/>
      <c r="W111" s="157"/>
      <c r="X111" s="160"/>
      <c r="Y111" s="162"/>
      <c r="Z111" s="260"/>
    </row>
    <row r="112" spans="1:73" x14ac:dyDescent="0.25">
      <c r="A112" s="241"/>
      <c r="B112" s="174"/>
      <c r="C112" s="160"/>
      <c r="D112" s="160"/>
      <c r="E112" s="177"/>
      <c r="F112" s="157"/>
      <c r="G112" s="157"/>
      <c r="H112" s="157"/>
      <c r="I112" s="157"/>
      <c r="J112" s="157"/>
      <c r="K112" s="157"/>
      <c r="L112" s="157"/>
      <c r="M112" s="157"/>
      <c r="N112" s="157"/>
      <c r="O112" s="157"/>
      <c r="P112" s="157"/>
      <c r="Q112" s="157"/>
      <c r="R112" s="157"/>
      <c r="S112" s="157"/>
      <c r="T112" s="157"/>
      <c r="U112" s="157"/>
      <c r="V112" s="157"/>
      <c r="W112" s="157"/>
      <c r="X112" s="160"/>
      <c r="Y112" s="162"/>
      <c r="Z112" s="260"/>
    </row>
    <row r="113" spans="1:26" x14ac:dyDescent="0.25">
      <c r="A113" s="241"/>
      <c r="B113" s="174"/>
      <c r="C113" s="160"/>
      <c r="D113" s="160"/>
      <c r="E113" s="177"/>
      <c r="F113" s="157"/>
      <c r="G113" s="157"/>
      <c r="H113" s="157"/>
      <c r="I113" s="157"/>
      <c r="J113" s="157"/>
      <c r="K113" s="157"/>
      <c r="L113" s="157"/>
      <c r="M113" s="157"/>
      <c r="N113" s="157"/>
      <c r="O113" s="157"/>
      <c r="P113" s="157"/>
      <c r="Q113" s="157"/>
      <c r="R113" s="157"/>
      <c r="S113" s="157"/>
      <c r="T113" s="157"/>
      <c r="U113" s="157"/>
      <c r="V113" s="157"/>
      <c r="W113" s="157"/>
      <c r="X113" s="160"/>
      <c r="Y113" s="162"/>
      <c r="Z113" s="260"/>
    </row>
    <row r="114" spans="1:26" x14ac:dyDescent="0.25">
      <c r="A114" s="241"/>
      <c r="B114" s="175"/>
      <c r="C114" s="161"/>
      <c r="D114" s="161"/>
      <c r="E114" s="178"/>
      <c r="F114" s="158"/>
      <c r="G114" s="158"/>
      <c r="H114" s="158"/>
      <c r="I114" s="158"/>
      <c r="J114" s="158"/>
      <c r="K114" s="158"/>
      <c r="L114" s="158"/>
      <c r="M114" s="158"/>
      <c r="N114" s="158"/>
      <c r="O114" s="158"/>
      <c r="P114" s="158"/>
      <c r="Q114" s="158"/>
      <c r="R114" s="158"/>
      <c r="S114" s="158"/>
      <c r="T114" s="158"/>
      <c r="U114" s="158"/>
      <c r="V114" s="158"/>
      <c r="W114" s="158"/>
      <c r="X114" s="161"/>
      <c r="Y114" s="162"/>
      <c r="Z114" s="261"/>
    </row>
    <row r="115" spans="1:26" ht="172.5" customHeight="1" x14ac:dyDescent="0.25">
      <c r="A115" s="47">
        <v>16</v>
      </c>
      <c r="B115" s="60">
        <v>2</v>
      </c>
      <c r="C115" s="28" t="s">
        <v>478</v>
      </c>
      <c r="D115" s="28" t="s">
        <v>186</v>
      </c>
      <c r="E115" s="135">
        <v>632.5</v>
      </c>
      <c r="F115" s="135"/>
      <c r="G115" s="135"/>
      <c r="H115" s="135"/>
      <c r="I115" s="135"/>
      <c r="J115" s="135"/>
      <c r="K115" s="135">
        <v>178</v>
      </c>
      <c r="L115" s="135">
        <v>178</v>
      </c>
      <c r="M115" s="135"/>
      <c r="N115" s="135"/>
      <c r="O115" s="135"/>
      <c r="P115" s="135"/>
      <c r="Q115" s="135">
        <v>41</v>
      </c>
      <c r="R115" s="135">
        <v>0</v>
      </c>
      <c r="S115" s="134" t="s">
        <v>118</v>
      </c>
      <c r="T115" s="135" t="s">
        <v>503</v>
      </c>
      <c r="U115" s="134" t="s">
        <v>83</v>
      </c>
      <c r="V115" s="134" t="s">
        <v>504</v>
      </c>
      <c r="W115" s="134" t="s">
        <v>509</v>
      </c>
      <c r="X115" s="33" t="s">
        <v>294</v>
      </c>
      <c r="Y115" s="33" t="s">
        <v>85</v>
      </c>
      <c r="Z115" s="20"/>
    </row>
    <row r="116" spans="1:26" ht="37.5" customHeight="1" x14ac:dyDescent="0.25">
      <c r="A116" s="241">
        <v>17</v>
      </c>
      <c r="B116" s="223">
        <v>3</v>
      </c>
      <c r="C116" s="159" t="s">
        <v>510</v>
      </c>
      <c r="D116" s="159" t="s">
        <v>410</v>
      </c>
      <c r="E116" s="226">
        <v>3520</v>
      </c>
      <c r="F116" s="226">
        <v>3520</v>
      </c>
      <c r="G116" s="226">
        <v>0</v>
      </c>
      <c r="H116" s="226">
        <v>0</v>
      </c>
      <c r="I116" s="226">
        <v>0</v>
      </c>
      <c r="J116" s="226">
        <v>0</v>
      </c>
      <c r="K116" s="226">
        <v>2200.3000000000002</v>
      </c>
      <c r="L116" s="226">
        <v>2200.3000000000002</v>
      </c>
      <c r="M116" s="226">
        <v>0</v>
      </c>
      <c r="N116" s="226">
        <v>0</v>
      </c>
      <c r="O116" s="226">
        <v>0</v>
      </c>
      <c r="P116" s="226">
        <v>0</v>
      </c>
      <c r="Q116" s="226">
        <v>319</v>
      </c>
      <c r="R116" s="226">
        <v>200</v>
      </c>
      <c r="S116" s="226" t="s">
        <v>70</v>
      </c>
      <c r="T116" s="159" t="s">
        <v>467</v>
      </c>
      <c r="U116" s="159" t="s">
        <v>26</v>
      </c>
      <c r="V116" s="159" t="s">
        <v>95</v>
      </c>
      <c r="W116" s="125"/>
      <c r="X116" s="159" t="s">
        <v>294</v>
      </c>
      <c r="Y116" s="162" t="s">
        <v>57</v>
      </c>
      <c r="Z116" s="258"/>
    </row>
    <row r="117" spans="1:26" x14ac:dyDescent="0.25">
      <c r="A117" s="241"/>
      <c r="B117" s="224"/>
      <c r="C117" s="160"/>
      <c r="D117" s="160"/>
      <c r="E117" s="227"/>
      <c r="F117" s="227"/>
      <c r="G117" s="227"/>
      <c r="H117" s="227"/>
      <c r="I117" s="227"/>
      <c r="J117" s="227"/>
      <c r="K117" s="227"/>
      <c r="L117" s="227"/>
      <c r="M117" s="227"/>
      <c r="N117" s="227"/>
      <c r="O117" s="227"/>
      <c r="P117" s="227"/>
      <c r="Q117" s="227"/>
      <c r="R117" s="227"/>
      <c r="S117" s="227"/>
      <c r="T117" s="160"/>
      <c r="U117" s="160"/>
      <c r="V117" s="160"/>
      <c r="W117" s="126"/>
      <c r="X117" s="160"/>
      <c r="Y117" s="162"/>
      <c r="Z117" s="258"/>
    </row>
    <row r="118" spans="1:26" x14ac:dyDescent="0.25">
      <c r="A118" s="241"/>
      <c r="B118" s="224"/>
      <c r="C118" s="160"/>
      <c r="D118" s="160"/>
      <c r="E118" s="227"/>
      <c r="F118" s="227"/>
      <c r="G118" s="227"/>
      <c r="H118" s="227"/>
      <c r="I118" s="227"/>
      <c r="J118" s="227"/>
      <c r="K118" s="227"/>
      <c r="L118" s="227"/>
      <c r="M118" s="227"/>
      <c r="N118" s="227"/>
      <c r="O118" s="227"/>
      <c r="P118" s="227"/>
      <c r="Q118" s="227"/>
      <c r="R118" s="227"/>
      <c r="S118" s="227"/>
      <c r="T118" s="160"/>
      <c r="U118" s="160"/>
      <c r="V118" s="160"/>
      <c r="W118" s="126"/>
      <c r="X118" s="160"/>
      <c r="Y118" s="162"/>
      <c r="Z118" s="258"/>
    </row>
    <row r="119" spans="1:26" x14ac:dyDescent="0.25">
      <c r="A119" s="241"/>
      <c r="B119" s="224"/>
      <c r="C119" s="160"/>
      <c r="D119" s="160"/>
      <c r="E119" s="227"/>
      <c r="F119" s="227"/>
      <c r="G119" s="227"/>
      <c r="H119" s="227"/>
      <c r="I119" s="227"/>
      <c r="J119" s="227"/>
      <c r="K119" s="227"/>
      <c r="L119" s="227"/>
      <c r="M119" s="227"/>
      <c r="N119" s="227"/>
      <c r="O119" s="227"/>
      <c r="P119" s="227"/>
      <c r="Q119" s="227"/>
      <c r="R119" s="227"/>
      <c r="S119" s="227"/>
      <c r="T119" s="160"/>
      <c r="U119" s="160"/>
      <c r="V119" s="160"/>
      <c r="W119" s="126"/>
      <c r="X119" s="160"/>
      <c r="Y119" s="162"/>
      <c r="Z119" s="258"/>
    </row>
    <row r="120" spans="1:26" x14ac:dyDescent="0.25">
      <c r="A120" s="241"/>
      <c r="B120" s="224"/>
      <c r="C120" s="160"/>
      <c r="D120" s="160"/>
      <c r="E120" s="227"/>
      <c r="F120" s="227"/>
      <c r="G120" s="227"/>
      <c r="H120" s="227"/>
      <c r="I120" s="227"/>
      <c r="J120" s="227"/>
      <c r="K120" s="227"/>
      <c r="L120" s="227"/>
      <c r="M120" s="227"/>
      <c r="N120" s="227"/>
      <c r="O120" s="227"/>
      <c r="P120" s="227"/>
      <c r="Q120" s="227"/>
      <c r="R120" s="227"/>
      <c r="S120" s="227"/>
      <c r="T120" s="160"/>
      <c r="U120" s="160"/>
      <c r="V120" s="160"/>
      <c r="W120" s="126"/>
      <c r="X120" s="160"/>
      <c r="Y120" s="162"/>
      <c r="Z120" s="258"/>
    </row>
    <row r="121" spans="1:26" x14ac:dyDescent="0.25">
      <c r="A121" s="241"/>
      <c r="B121" s="224"/>
      <c r="C121" s="160"/>
      <c r="D121" s="160"/>
      <c r="E121" s="227"/>
      <c r="F121" s="227"/>
      <c r="G121" s="227"/>
      <c r="H121" s="227"/>
      <c r="I121" s="227"/>
      <c r="J121" s="227"/>
      <c r="K121" s="227"/>
      <c r="L121" s="227"/>
      <c r="M121" s="227"/>
      <c r="N121" s="227"/>
      <c r="O121" s="227"/>
      <c r="P121" s="227"/>
      <c r="Q121" s="227"/>
      <c r="R121" s="227"/>
      <c r="S121" s="227"/>
      <c r="T121" s="160"/>
      <c r="U121" s="160"/>
      <c r="V121" s="160"/>
      <c r="W121" s="126"/>
      <c r="X121" s="160"/>
      <c r="Y121" s="162"/>
      <c r="Z121" s="258"/>
    </row>
    <row r="122" spans="1:26" x14ac:dyDescent="0.25">
      <c r="A122" s="241"/>
      <c r="B122" s="224"/>
      <c r="C122" s="160"/>
      <c r="D122" s="160"/>
      <c r="E122" s="227"/>
      <c r="F122" s="227"/>
      <c r="G122" s="227"/>
      <c r="H122" s="227"/>
      <c r="I122" s="227"/>
      <c r="J122" s="227"/>
      <c r="K122" s="227"/>
      <c r="L122" s="227"/>
      <c r="M122" s="227"/>
      <c r="N122" s="227"/>
      <c r="O122" s="227"/>
      <c r="P122" s="227"/>
      <c r="Q122" s="227"/>
      <c r="R122" s="227"/>
      <c r="S122" s="227"/>
      <c r="T122" s="160"/>
      <c r="U122" s="160"/>
      <c r="V122" s="160"/>
      <c r="W122" s="126"/>
      <c r="X122" s="160"/>
      <c r="Y122" s="162"/>
      <c r="Z122" s="258"/>
    </row>
    <row r="123" spans="1:26" x14ac:dyDescent="0.25">
      <c r="A123" s="241"/>
      <c r="B123" s="224"/>
      <c r="C123" s="160"/>
      <c r="D123" s="160"/>
      <c r="E123" s="227"/>
      <c r="F123" s="227"/>
      <c r="G123" s="227"/>
      <c r="H123" s="227"/>
      <c r="I123" s="227"/>
      <c r="J123" s="227"/>
      <c r="K123" s="227"/>
      <c r="L123" s="227"/>
      <c r="M123" s="227"/>
      <c r="N123" s="227"/>
      <c r="O123" s="227"/>
      <c r="P123" s="227"/>
      <c r="Q123" s="227"/>
      <c r="R123" s="227"/>
      <c r="S123" s="227"/>
      <c r="T123" s="160"/>
      <c r="U123" s="160"/>
      <c r="V123" s="160"/>
      <c r="W123" s="126"/>
      <c r="X123" s="160"/>
      <c r="Y123" s="162"/>
      <c r="Z123" s="258"/>
    </row>
    <row r="124" spans="1:26" x14ac:dyDescent="0.25">
      <c r="A124" s="241"/>
      <c r="B124" s="224"/>
      <c r="C124" s="160"/>
      <c r="D124" s="160"/>
      <c r="E124" s="227"/>
      <c r="F124" s="227"/>
      <c r="G124" s="227"/>
      <c r="H124" s="227"/>
      <c r="I124" s="227"/>
      <c r="J124" s="227"/>
      <c r="K124" s="227"/>
      <c r="L124" s="227"/>
      <c r="M124" s="227"/>
      <c r="N124" s="227"/>
      <c r="O124" s="227"/>
      <c r="P124" s="227"/>
      <c r="Q124" s="227"/>
      <c r="R124" s="227"/>
      <c r="S124" s="227"/>
      <c r="T124" s="160"/>
      <c r="U124" s="160"/>
      <c r="V124" s="160"/>
      <c r="W124" s="126"/>
      <c r="X124" s="160"/>
      <c r="Y124" s="162"/>
      <c r="Z124" s="258"/>
    </row>
    <row r="125" spans="1:26" ht="24.75" customHeight="1" x14ac:dyDescent="0.25">
      <c r="A125" s="241"/>
      <c r="B125" s="224"/>
      <c r="C125" s="160"/>
      <c r="D125" s="160"/>
      <c r="E125" s="227"/>
      <c r="F125" s="227"/>
      <c r="G125" s="227"/>
      <c r="H125" s="227"/>
      <c r="I125" s="227"/>
      <c r="J125" s="227"/>
      <c r="K125" s="227"/>
      <c r="L125" s="227"/>
      <c r="M125" s="227"/>
      <c r="N125" s="227"/>
      <c r="O125" s="227"/>
      <c r="P125" s="227"/>
      <c r="Q125" s="227"/>
      <c r="R125" s="227"/>
      <c r="S125" s="227"/>
      <c r="T125" s="160"/>
      <c r="U125" s="160"/>
      <c r="V125" s="160"/>
      <c r="W125" s="126"/>
      <c r="X125" s="160"/>
      <c r="Y125" s="162"/>
      <c r="Z125" s="258"/>
    </row>
    <row r="126" spans="1:26" x14ac:dyDescent="0.25">
      <c r="A126" s="241"/>
      <c r="B126" s="225"/>
      <c r="C126" s="161"/>
      <c r="D126" s="161"/>
      <c r="E126" s="228"/>
      <c r="F126" s="228"/>
      <c r="G126" s="228"/>
      <c r="H126" s="228"/>
      <c r="I126" s="228"/>
      <c r="J126" s="228"/>
      <c r="K126" s="228"/>
      <c r="L126" s="228"/>
      <c r="M126" s="228"/>
      <c r="N126" s="228"/>
      <c r="O126" s="228"/>
      <c r="P126" s="228"/>
      <c r="Q126" s="228"/>
      <c r="R126" s="228"/>
      <c r="S126" s="228"/>
      <c r="T126" s="161"/>
      <c r="U126" s="161"/>
      <c r="V126" s="161"/>
      <c r="W126" s="127"/>
      <c r="X126" s="161"/>
      <c r="Y126" s="162"/>
      <c r="Z126" s="258"/>
    </row>
    <row r="127" spans="1:26" x14ac:dyDescent="0.25">
      <c r="A127" s="7"/>
      <c r="B127" s="12"/>
      <c r="C127" s="9" t="s">
        <v>73</v>
      </c>
      <c r="D127" s="9"/>
      <c r="E127" s="10">
        <f>SUM(E105:E126)</f>
        <v>6821.5</v>
      </c>
      <c r="F127" s="10">
        <f t="shared" ref="F127:R127" si="1">SUM(F105:F126)</f>
        <v>4427</v>
      </c>
      <c r="G127" s="10">
        <f t="shared" si="1"/>
        <v>1762</v>
      </c>
      <c r="H127" s="10">
        <f t="shared" si="1"/>
        <v>0</v>
      </c>
      <c r="I127" s="10">
        <f t="shared" si="1"/>
        <v>0</v>
      </c>
      <c r="J127" s="10">
        <f t="shared" si="1"/>
        <v>0</v>
      </c>
      <c r="K127" s="10">
        <f t="shared" si="1"/>
        <v>4306.3</v>
      </c>
      <c r="L127" s="10">
        <f t="shared" si="1"/>
        <v>2378.3000000000002</v>
      </c>
      <c r="M127" s="10">
        <f t="shared" si="1"/>
        <v>0</v>
      </c>
      <c r="N127" s="10">
        <f t="shared" si="1"/>
        <v>0</v>
      </c>
      <c r="O127" s="10">
        <f t="shared" si="1"/>
        <v>0</v>
      </c>
      <c r="P127" s="10">
        <f t="shared" si="1"/>
        <v>0</v>
      </c>
      <c r="Q127" s="10">
        <f t="shared" si="1"/>
        <v>520</v>
      </c>
      <c r="R127" s="10">
        <f t="shared" si="1"/>
        <v>348</v>
      </c>
      <c r="S127" s="8"/>
      <c r="T127" s="17"/>
      <c r="U127" s="17"/>
      <c r="V127" s="17"/>
      <c r="W127" s="17" t="s">
        <v>505</v>
      </c>
      <c r="X127" s="17"/>
      <c r="Y127" s="17"/>
      <c r="Z127" s="17"/>
    </row>
    <row r="128" spans="1:26" ht="15.75" customHeight="1" x14ac:dyDescent="0.25">
      <c r="A128" s="193"/>
      <c r="B128" s="194" t="s">
        <v>1</v>
      </c>
      <c r="C128" s="170" t="s">
        <v>0</v>
      </c>
      <c r="D128" s="170" t="s">
        <v>153</v>
      </c>
      <c r="E128" s="187" t="s">
        <v>9</v>
      </c>
      <c r="F128" s="188"/>
      <c r="G128" s="188"/>
      <c r="H128" s="188"/>
      <c r="I128" s="188"/>
      <c r="J128" s="188"/>
      <c r="K128" s="188"/>
      <c r="L128" s="188"/>
      <c r="M128" s="188"/>
      <c r="N128" s="188"/>
      <c r="O128" s="188"/>
      <c r="P128" s="189"/>
      <c r="Q128" s="187" t="s">
        <v>10</v>
      </c>
      <c r="R128" s="189"/>
      <c r="S128" s="170" t="s">
        <v>60</v>
      </c>
      <c r="T128" s="170" t="s">
        <v>13</v>
      </c>
      <c r="U128" s="170" t="s">
        <v>14</v>
      </c>
      <c r="V128" s="170" t="s">
        <v>15</v>
      </c>
      <c r="W128" s="130" t="s">
        <v>506</v>
      </c>
      <c r="X128" s="170" t="s">
        <v>234</v>
      </c>
      <c r="Y128" s="163" t="s">
        <v>235</v>
      </c>
      <c r="Z128" s="163" t="s">
        <v>156</v>
      </c>
    </row>
    <row r="129" spans="1:26" ht="48" customHeight="1" x14ac:dyDescent="0.25">
      <c r="A129" s="193"/>
      <c r="B129" s="195"/>
      <c r="C129" s="171"/>
      <c r="D129" s="171"/>
      <c r="E129" s="187" t="s">
        <v>371</v>
      </c>
      <c r="F129" s="188"/>
      <c r="G129" s="188"/>
      <c r="H129" s="188"/>
      <c r="I129" s="188"/>
      <c r="J129" s="189"/>
      <c r="K129" s="187" t="s">
        <v>372</v>
      </c>
      <c r="L129" s="188"/>
      <c r="M129" s="188"/>
      <c r="N129" s="188"/>
      <c r="O129" s="188"/>
      <c r="P129" s="189"/>
      <c r="Q129" s="170" t="s">
        <v>11</v>
      </c>
      <c r="R129" s="170" t="s">
        <v>12</v>
      </c>
      <c r="S129" s="171"/>
      <c r="T129" s="171"/>
      <c r="U129" s="171"/>
      <c r="V129" s="171"/>
      <c r="W129" s="131" t="s">
        <v>507</v>
      </c>
      <c r="X129" s="171"/>
      <c r="Y129" s="163"/>
      <c r="Z129" s="163"/>
    </row>
    <row r="130" spans="1:26" x14ac:dyDescent="0.25">
      <c r="A130" s="193"/>
      <c r="B130" s="196"/>
      <c r="C130" s="172"/>
      <c r="D130" s="171"/>
      <c r="E130" s="14" t="s">
        <v>8</v>
      </c>
      <c r="F130" s="14" t="s">
        <v>4</v>
      </c>
      <c r="G130" s="1" t="s">
        <v>5</v>
      </c>
      <c r="H130" s="1" t="s">
        <v>6</v>
      </c>
      <c r="I130" s="1" t="s">
        <v>23</v>
      </c>
      <c r="J130" s="1" t="s">
        <v>7</v>
      </c>
      <c r="K130" s="1" t="s">
        <v>8</v>
      </c>
      <c r="L130" s="1" t="s">
        <v>4</v>
      </c>
      <c r="M130" s="1" t="s">
        <v>5</v>
      </c>
      <c r="N130" s="1" t="s">
        <v>6</v>
      </c>
      <c r="O130" s="1" t="s">
        <v>23</v>
      </c>
      <c r="P130" s="1" t="s">
        <v>7</v>
      </c>
      <c r="Q130" s="172"/>
      <c r="R130" s="172"/>
      <c r="S130" s="172"/>
      <c r="T130" s="172"/>
      <c r="U130" s="172"/>
      <c r="V130" s="172"/>
      <c r="W130" s="132" t="s">
        <v>508</v>
      </c>
      <c r="X130" s="172"/>
      <c r="Y130" s="163"/>
      <c r="Z130" s="163"/>
    </row>
    <row r="131" spans="1:26" x14ac:dyDescent="0.25">
      <c r="A131" s="1"/>
      <c r="B131" s="45">
        <v>1</v>
      </c>
      <c r="C131" s="1">
        <v>2</v>
      </c>
      <c r="D131" s="172"/>
      <c r="E131" s="1">
        <v>3</v>
      </c>
      <c r="F131" s="1">
        <v>4</v>
      </c>
      <c r="G131" s="1">
        <v>5</v>
      </c>
      <c r="H131" s="1">
        <v>6</v>
      </c>
      <c r="I131" s="1">
        <v>7</v>
      </c>
      <c r="J131" s="1">
        <v>8</v>
      </c>
      <c r="K131" s="1">
        <v>9</v>
      </c>
      <c r="L131" s="1">
        <v>10</v>
      </c>
      <c r="M131" s="1">
        <v>11</v>
      </c>
      <c r="N131" s="1">
        <v>12</v>
      </c>
      <c r="O131" s="1">
        <v>13</v>
      </c>
      <c r="P131" s="1">
        <v>14</v>
      </c>
      <c r="Q131" s="1">
        <v>15</v>
      </c>
      <c r="R131" s="1">
        <v>16</v>
      </c>
      <c r="S131" s="1">
        <v>17</v>
      </c>
      <c r="T131" s="1">
        <v>18</v>
      </c>
      <c r="U131" s="1">
        <v>19</v>
      </c>
      <c r="V131" s="14">
        <v>20</v>
      </c>
      <c r="W131" s="1">
        <v>21</v>
      </c>
      <c r="X131" s="1">
        <v>21</v>
      </c>
      <c r="Y131" s="1">
        <v>21</v>
      </c>
      <c r="Z131" s="1"/>
    </row>
    <row r="132" spans="1:26" x14ac:dyDescent="0.25">
      <c r="A132" s="105"/>
      <c r="B132" s="48"/>
      <c r="C132" s="2"/>
      <c r="D132" s="2"/>
      <c r="E132" s="180" t="s">
        <v>79</v>
      </c>
      <c r="F132" s="181"/>
      <c r="G132" s="181"/>
      <c r="H132" s="181"/>
      <c r="I132" s="181"/>
      <c r="J132" s="181"/>
      <c r="K132" s="181"/>
      <c r="L132" s="181"/>
      <c r="M132" s="181"/>
      <c r="N132" s="181"/>
      <c r="O132" s="181"/>
      <c r="P132" s="181"/>
      <c r="Q132" s="181"/>
      <c r="R132" s="181"/>
      <c r="S132" s="181"/>
      <c r="T132" s="181"/>
      <c r="U132" s="181"/>
      <c r="V132" s="182"/>
      <c r="W132" s="2"/>
      <c r="X132" s="2"/>
      <c r="Y132" s="2"/>
      <c r="Z132" s="2"/>
    </row>
    <row r="133" spans="1:26" ht="15" customHeight="1" x14ac:dyDescent="0.25">
      <c r="A133" s="241">
        <v>18</v>
      </c>
      <c r="B133" s="223" t="s">
        <v>17</v>
      </c>
      <c r="C133" s="159" t="s">
        <v>130</v>
      </c>
      <c r="D133" s="159" t="s">
        <v>187</v>
      </c>
      <c r="E133" s="159">
        <v>577.6</v>
      </c>
      <c r="F133" s="159">
        <v>577.6</v>
      </c>
      <c r="G133" s="159">
        <v>0</v>
      </c>
      <c r="H133" s="159">
        <v>0</v>
      </c>
      <c r="I133" s="159">
        <v>0</v>
      </c>
      <c r="J133" s="159">
        <v>0</v>
      </c>
      <c r="K133" s="159">
        <v>577.6</v>
      </c>
      <c r="L133" s="159">
        <v>577.6</v>
      </c>
      <c r="M133" s="159">
        <v>0</v>
      </c>
      <c r="N133" s="159">
        <v>0</v>
      </c>
      <c r="O133" s="159">
        <v>0</v>
      </c>
      <c r="P133" s="159">
        <v>0</v>
      </c>
      <c r="Q133" s="159">
        <v>50</v>
      </c>
      <c r="R133" s="159">
        <v>35</v>
      </c>
      <c r="S133" s="159" t="s">
        <v>59</v>
      </c>
      <c r="T133" s="159" t="s">
        <v>19</v>
      </c>
      <c r="U133" s="159" t="s">
        <v>20</v>
      </c>
      <c r="V133" s="159" t="s">
        <v>56</v>
      </c>
      <c r="W133" s="159" t="s">
        <v>21</v>
      </c>
      <c r="X133" s="159" t="s">
        <v>274</v>
      </c>
      <c r="Y133" s="162" t="s">
        <v>275</v>
      </c>
      <c r="Z133" s="162" t="s">
        <v>258</v>
      </c>
    </row>
    <row r="134" spans="1:26" x14ac:dyDescent="0.25">
      <c r="A134" s="241"/>
      <c r="B134" s="224"/>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2"/>
      <c r="Z134" s="162"/>
    </row>
    <row r="135" spans="1:26" x14ac:dyDescent="0.25">
      <c r="A135" s="241"/>
      <c r="B135" s="224"/>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2"/>
      <c r="Z135" s="162"/>
    </row>
    <row r="136" spans="1:26" x14ac:dyDescent="0.25">
      <c r="A136" s="241"/>
      <c r="B136" s="224"/>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2"/>
      <c r="Z136" s="162"/>
    </row>
    <row r="137" spans="1:26" x14ac:dyDescent="0.25">
      <c r="A137" s="241"/>
      <c r="B137" s="224"/>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2"/>
      <c r="Z137" s="162"/>
    </row>
    <row r="138" spans="1:26" ht="36.75" customHeight="1" x14ac:dyDescent="0.25">
      <c r="A138" s="241"/>
      <c r="B138" s="224"/>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2"/>
      <c r="Z138" s="162"/>
    </row>
    <row r="139" spans="1:26" ht="15" customHeight="1" x14ac:dyDescent="0.25">
      <c r="A139" s="241"/>
      <c r="B139" s="224"/>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2"/>
      <c r="Z139" s="162"/>
    </row>
    <row r="140" spans="1:26" x14ac:dyDescent="0.25">
      <c r="A140" s="241"/>
      <c r="B140" s="224"/>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2"/>
      <c r="Z140" s="162"/>
    </row>
    <row r="141" spans="1:26" x14ac:dyDescent="0.25">
      <c r="A141" s="241"/>
      <c r="B141" s="224"/>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2"/>
      <c r="Z141" s="162"/>
    </row>
    <row r="142" spans="1:26" x14ac:dyDescent="0.25">
      <c r="A142" s="241"/>
      <c r="B142" s="224"/>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2"/>
      <c r="Z142" s="162"/>
    </row>
    <row r="143" spans="1:26" x14ac:dyDescent="0.25">
      <c r="A143" s="241"/>
      <c r="B143" s="225"/>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2"/>
      <c r="Z143" s="162"/>
    </row>
    <row r="144" spans="1:26" ht="94.5" customHeight="1" x14ac:dyDescent="0.25">
      <c r="A144" s="47">
        <v>19</v>
      </c>
      <c r="B144" s="39" t="s">
        <v>18</v>
      </c>
      <c r="C144" s="38" t="s">
        <v>299</v>
      </c>
      <c r="D144" s="37" t="s">
        <v>187</v>
      </c>
      <c r="E144" s="38">
        <v>500</v>
      </c>
      <c r="F144" s="38">
        <v>500</v>
      </c>
      <c r="G144" s="38">
        <v>0</v>
      </c>
      <c r="H144" s="38">
        <v>0</v>
      </c>
      <c r="I144" s="38">
        <v>0</v>
      </c>
      <c r="J144" s="38">
        <v>0</v>
      </c>
      <c r="K144" s="38">
        <v>0</v>
      </c>
      <c r="L144" s="38">
        <v>0</v>
      </c>
      <c r="M144" s="38">
        <v>0</v>
      </c>
      <c r="N144" s="38">
        <v>0</v>
      </c>
      <c r="O144" s="38">
        <v>0</v>
      </c>
      <c r="P144" s="38">
        <v>0</v>
      </c>
      <c r="Q144" s="38">
        <v>30</v>
      </c>
      <c r="R144" s="38">
        <v>21</v>
      </c>
      <c r="S144" s="38" t="s">
        <v>165</v>
      </c>
      <c r="T144" s="38"/>
      <c r="U144" s="38" t="s">
        <v>173</v>
      </c>
      <c r="V144" s="134" t="s">
        <v>511</v>
      </c>
      <c r="W144" s="38"/>
      <c r="X144" s="38" t="s">
        <v>274</v>
      </c>
      <c r="Y144" s="38" t="s">
        <v>300</v>
      </c>
      <c r="Z144" s="38" t="s">
        <v>301</v>
      </c>
    </row>
    <row r="145" spans="1:26" x14ac:dyDescent="0.25">
      <c r="A145" s="7"/>
      <c r="B145" s="13"/>
      <c r="C145" s="11" t="s">
        <v>78</v>
      </c>
      <c r="D145" s="11"/>
      <c r="E145" s="11">
        <f>SUM(E133:E144)</f>
        <v>1077.5999999999999</v>
      </c>
      <c r="F145" s="11">
        <f t="shared" ref="F145:R145" si="2">SUM(F133:F144)</f>
        <v>1077.5999999999999</v>
      </c>
      <c r="G145" s="11">
        <f t="shared" si="2"/>
        <v>0</v>
      </c>
      <c r="H145" s="11">
        <f t="shared" si="2"/>
        <v>0</v>
      </c>
      <c r="I145" s="11">
        <f t="shared" si="2"/>
        <v>0</v>
      </c>
      <c r="J145" s="11">
        <f t="shared" si="2"/>
        <v>0</v>
      </c>
      <c r="K145" s="11">
        <f t="shared" si="2"/>
        <v>577.6</v>
      </c>
      <c r="L145" s="11">
        <f t="shared" si="2"/>
        <v>577.6</v>
      </c>
      <c r="M145" s="11">
        <f t="shared" si="2"/>
        <v>0</v>
      </c>
      <c r="N145" s="11">
        <f t="shared" si="2"/>
        <v>0</v>
      </c>
      <c r="O145" s="11">
        <f t="shared" si="2"/>
        <v>0</v>
      </c>
      <c r="P145" s="11">
        <f t="shared" si="2"/>
        <v>0</v>
      </c>
      <c r="Q145" s="11">
        <f t="shared" si="2"/>
        <v>80</v>
      </c>
      <c r="R145" s="11">
        <f t="shared" si="2"/>
        <v>56</v>
      </c>
      <c r="S145" s="11"/>
      <c r="T145" s="11"/>
      <c r="U145" s="11"/>
      <c r="V145" s="11"/>
      <c r="W145" s="11"/>
      <c r="X145" s="11"/>
      <c r="Y145" s="11"/>
      <c r="Z145" s="11"/>
    </row>
    <row r="146" spans="1:26" ht="15.75" customHeight="1" x14ac:dyDescent="0.25">
      <c r="A146" s="193"/>
      <c r="B146" s="194" t="s">
        <v>1</v>
      </c>
      <c r="C146" s="170" t="s">
        <v>0</v>
      </c>
      <c r="D146" s="170" t="s">
        <v>153</v>
      </c>
      <c r="E146" s="187" t="s">
        <v>9</v>
      </c>
      <c r="F146" s="188"/>
      <c r="G146" s="188"/>
      <c r="H146" s="188"/>
      <c r="I146" s="188"/>
      <c r="J146" s="188"/>
      <c r="K146" s="188"/>
      <c r="L146" s="188"/>
      <c r="M146" s="188"/>
      <c r="N146" s="188"/>
      <c r="O146" s="188"/>
      <c r="P146" s="189"/>
      <c r="Q146" s="187" t="s">
        <v>10</v>
      </c>
      <c r="R146" s="189"/>
      <c r="S146" s="170" t="s">
        <v>60</v>
      </c>
      <c r="T146" s="170" t="s">
        <v>13</v>
      </c>
      <c r="U146" s="170" t="s">
        <v>14</v>
      </c>
      <c r="V146" s="170" t="s">
        <v>15</v>
      </c>
      <c r="W146" s="170" t="s">
        <v>16</v>
      </c>
      <c r="X146" s="170" t="s">
        <v>234</v>
      </c>
      <c r="Y146" s="163" t="s">
        <v>235</v>
      </c>
      <c r="Z146" s="170" t="s">
        <v>156</v>
      </c>
    </row>
    <row r="147" spans="1:26" ht="38.25" customHeight="1" x14ac:dyDescent="0.25">
      <c r="A147" s="193"/>
      <c r="B147" s="195"/>
      <c r="C147" s="171"/>
      <c r="D147" s="171"/>
      <c r="E147" s="187" t="s">
        <v>2</v>
      </c>
      <c r="F147" s="188"/>
      <c r="G147" s="188"/>
      <c r="H147" s="188"/>
      <c r="I147" s="188"/>
      <c r="J147" s="189"/>
      <c r="K147" s="187" t="s">
        <v>372</v>
      </c>
      <c r="L147" s="188"/>
      <c r="M147" s="188"/>
      <c r="N147" s="188"/>
      <c r="O147" s="188"/>
      <c r="P147" s="189"/>
      <c r="Q147" s="170" t="s">
        <v>11</v>
      </c>
      <c r="R147" s="170" t="s">
        <v>12</v>
      </c>
      <c r="S147" s="171"/>
      <c r="T147" s="171"/>
      <c r="U147" s="171"/>
      <c r="V147" s="171"/>
      <c r="W147" s="171"/>
      <c r="X147" s="171"/>
      <c r="Y147" s="163"/>
      <c r="Z147" s="171"/>
    </row>
    <row r="148" spans="1:26" x14ac:dyDescent="0.25">
      <c r="A148" s="193"/>
      <c r="B148" s="196"/>
      <c r="C148" s="172"/>
      <c r="D148" s="171"/>
      <c r="E148" s="14" t="s">
        <v>8</v>
      </c>
      <c r="F148" s="14" t="s">
        <v>4</v>
      </c>
      <c r="G148" s="1" t="s">
        <v>5</v>
      </c>
      <c r="H148" s="1" t="s">
        <v>6</v>
      </c>
      <c r="I148" s="1" t="s">
        <v>23</v>
      </c>
      <c r="J148" s="1" t="s">
        <v>7</v>
      </c>
      <c r="K148" s="1" t="s">
        <v>8</v>
      </c>
      <c r="L148" s="1" t="s">
        <v>4</v>
      </c>
      <c r="M148" s="1" t="s">
        <v>5</v>
      </c>
      <c r="N148" s="1" t="s">
        <v>6</v>
      </c>
      <c r="O148" s="1" t="s">
        <v>23</v>
      </c>
      <c r="P148" s="1" t="s">
        <v>7</v>
      </c>
      <c r="Q148" s="172"/>
      <c r="R148" s="172"/>
      <c r="S148" s="172"/>
      <c r="T148" s="172"/>
      <c r="U148" s="172"/>
      <c r="V148" s="172"/>
      <c r="W148" s="172"/>
      <c r="X148" s="172"/>
      <c r="Y148" s="163"/>
      <c r="Z148" s="172"/>
    </row>
    <row r="149" spans="1:26" x14ac:dyDescent="0.25">
      <c r="A149" s="1"/>
      <c r="B149" s="45">
        <v>1</v>
      </c>
      <c r="C149" s="1">
        <v>2</v>
      </c>
      <c r="D149" s="172"/>
      <c r="E149" s="1">
        <v>3</v>
      </c>
      <c r="F149" s="1">
        <v>4</v>
      </c>
      <c r="G149" s="1">
        <v>5</v>
      </c>
      <c r="H149" s="1">
        <v>6</v>
      </c>
      <c r="I149" s="1">
        <v>7</v>
      </c>
      <c r="J149" s="1">
        <v>8</v>
      </c>
      <c r="K149" s="1">
        <v>9</v>
      </c>
      <c r="L149" s="1">
        <v>10</v>
      </c>
      <c r="M149" s="1">
        <v>11</v>
      </c>
      <c r="N149" s="1">
        <v>12</v>
      </c>
      <c r="O149" s="1">
        <v>13</v>
      </c>
      <c r="P149" s="1">
        <v>14</v>
      </c>
      <c r="Q149" s="1">
        <v>15</v>
      </c>
      <c r="R149" s="1">
        <v>16</v>
      </c>
      <c r="S149" s="1">
        <v>17</v>
      </c>
      <c r="T149" s="1">
        <v>18</v>
      </c>
      <c r="U149" s="1">
        <v>19</v>
      </c>
      <c r="V149" s="14">
        <v>20</v>
      </c>
      <c r="W149" s="1">
        <v>21</v>
      </c>
      <c r="X149" s="1">
        <v>21</v>
      </c>
      <c r="Y149" s="1">
        <v>21</v>
      </c>
      <c r="Z149" s="29"/>
    </row>
    <row r="150" spans="1:26" x14ac:dyDescent="0.25">
      <c r="A150" s="105"/>
      <c r="B150" s="48"/>
      <c r="C150" s="2"/>
      <c r="D150" s="2"/>
      <c r="E150" s="180" t="s">
        <v>80</v>
      </c>
      <c r="F150" s="181"/>
      <c r="G150" s="181"/>
      <c r="H150" s="181"/>
      <c r="I150" s="181"/>
      <c r="J150" s="181"/>
      <c r="K150" s="181"/>
      <c r="L150" s="181"/>
      <c r="M150" s="181"/>
      <c r="N150" s="181"/>
      <c r="O150" s="181"/>
      <c r="P150" s="181"/>
      <c r="Q150" s="181"/>
      <c r="R150" s="181"/>
      <c r="S150" s="181"/>
      <c r="T150" s="181"/>
      <c r="U150" s="181"/>
      <c r="V150" s="182"/>
      <c r="W150" s="2"/>
      <c r="X150" s="2"/>
      <c r="Y150" s="2"/>
      <c r="Z150" s="2"/>
    </row>
    <row r="151" spans="1:26" ht="15" customHeight="1" x14ac:dyDescent="0.25">
      <c r="A151" s="183" t="s">
        <v>558</v>
      </c>
      <c r="B151" s="173" t="s">
        <v>17</v>
      </c>
      <c r="C151" s="167" t="s">
        <v>131</v>
      </c>
      <c r="D151" s="167" t="s">
        <v>188</v>
      </c>
      <c r="E151" s="232">
        <v>11409.1</v>
      </c>
      <c r="F151" s="235">
        <v>3422.7</v>
      </c>
      <c r="G151" s="235">
        <v>7986.4</v>
      </c>
      <c r="H151" s="229">
        <v>0</v>
      </c>
      <c r="I151" s="229">
        <v>0</v>
      </c>
      <c r="J151" s="229">
        <v>0</v>
      </c>
      <c r="K151" s="229">
        <v>8000</v>
      </c>
      <c r="L151" s="229">
        <v>5163</v>
      </c>
      <c r="M151" s="229">
        <v>2000</v>
      </c>
      <c r="N151" s="229">
        <v>837</v>
      </c>
      <c r="O151" s="229">
        <v>0</v>
      </c>
      <c r="P151" s="229">
        <v>0</v>
      </c>
      <c r="Q151" s="229">
        <v>2500</v>
      </c>
      <c r="R151" s="167">
        <v>350</v>
      </c>
      <c r="S151" s="167" t="s">
        <v>68</v>
      </c>
      <c r="T151" s="167" t="s">
        <v>315</v>
      </c>
      <c r="U151" s="167" t="s">
        <v>109</v>
      </c>
      <c r="V151" s="167" t="s">
        <v>512</v>
      </c>
      <c r="W151" s="167" t="s">
        <v>316</v>
      </c>
      <c r="X151" s="167" t="s">
        <v>272</v>
      </c>
      <c r="Y151" s="164">
        <v>89058933338</v>
      </c>
      <c r="Z151" s="156" t="s">
        <v>492</v>
      </c>
    </row>
    <row r="152" spans="1:26" ht="15" customHeight="1" x14ac:dyDescent="0.25">
      <c r="A152" s="183"/>
      <c r="B152" s="174"/>
      <c r="C152" s="165"/>
      <c r="D152" s="165"/>
      <c r="E152" s="233"/>
      <c r="F152" s="236"/>
      <c r="G152" s="236"/>
      <c r="H152" s="230"/>
      <c r="I152" s="230"/>
      <c r="J152" s="230"/>
      <c r="K152" s="230"/>
      <c r="L152" s="230"/>
      <c r="M152" s="230"/>
      <c r="N152" s="230"/>
      <c r="O152" s="230"/>
      <c r="P152" s="230"/>
      <c r="Q152" s="230"/>
      <c r="R152" s="165"/>
      <c r="S152" s="165"/>
      <c r="T152" s="165"/>
      <c r="U152" s="165"/>
      <c r="V152" s="165"/>
      <c r="W152" s="165"/>
      <c r="X152" s="165"/>
      <c r="Y152" s="165"/>
      <c r="Z152" s="157"/>
    </row>
    <row r="153" spans="1:26" x14ac:dyDescent="0.25">
      <c r="A153" s="183"/>
      <c r="B153" s="174"/>
      <c r="C153" s="165"/>
      <c r="D153" s="165"/>
      <c r="E153" s="233"/>
      <c r="F153" s="236"/>
      <c r="G153" s="236"/>
      <c r="H153" s="230"/>
      <c r="I153" s="230"/>
      <c r="J153" s="230"/>
      <c r="K153" s="230"/>
      <c r="L153" s="230"/>
      <c r="M153" s="230"/>
      <c r="N153" s="230"/>
      <c r="O153" s="230"/>
      <c r="P153" s="230"/>
      <c r="Q153" s="230"/>
      <c r="R153" s="165"/>
      <c r="S153" s="165"/>
      <c r="T153" s="165"/>
      <c r="U153" s="165"/>
      <c r="V153" s="165"/>
      <c r="W153" s="165"/>
      <c r="X153" s="165"/>
      <c r="Y153" s="165"/>
      <c r="Z153" s="157"/>
    </row>
    <row r="154" spans="1:26" x14ac:dyDescent="0.25">
      <c r="A154" s="183"/>
      <c r="B154" s="174"/>
      <c r="C154" s="165"/>
      <c r="D154" s="165"/>
      <c r="E154" s="233"/>
      <c r="F154" s="236"/>
      <c r="G154" s="236"/>
      <c r="H154" s="230"/>
      <c r="I154" s="230"/>
      <c r="J154" s="230"/>
      <c r="K154" s="230"/>
      <c r="L154" s="230"/>
      <c r="M154" s="230"/>
      <c r="N154" s="230"/>
      <c r="O154" s="230"/>
      <c r="P154" s="230"/>
      <c r="Q154" s="230"/>
      <c r="R154" s="165"/>
      <c r="S154" s="165"/>
      <c r="T154" s="165"/>
      <c r="U154" s="165"/>
      <c r="V154" s="165"/>
      <c r="W154" s="165"/>
      <c r="X154" s="165"/>
      <c r="Y154" s="165"/>
      <c r="Z154" s="157"/>
    </row>
    <row r="155" spans="1:26" x14ac:dyDescent="0.25">
      <c r="A155" s="183"/>
      <c r="B155" s="174"/>
      <c r="C155" s="165"/>
      <c r="D155" s="165"/>
      <c r="E155" s="233"/>
      <c r="F155" s="236"/>
      <c r="G155" s="236"/>
      <c r="H155" s="230"/>
      <c r="I155" s="230"/>
      <c r="J155" s="230"/>
      <c r="K155" s="230"/>
      <c r="L155" s="230"/>
      <c r="M155" s="230"/>
      <c r="N155" s="230"/>
      <c r="O155" s="230"/>
      <c r="P155" s="230"/>
      <c r="Q155" s="230"/>
      <c r="R155" s="165"/>
      <c r="S155" s="165"/>
      <c r="T155" s="165"/>
      <c r="U155" s="165"/>
      <c r="V155" s="165"/>
      <c r="W155" s="165"/>
      <c r="X155" s="165"/>
      <c r="Y155" s="165"/>
      <c r="Z155" s="157"/>
    </row>
    <row r="156" spans="1:26" ht="102.75" customHeight="1" x14ac:dyDescent="0.25">
      <c r="A156" s="183"/>
      <c r="B156" s="175"/>
      <c r="C156" s="166"/>
      <c r="D156" s="166"/>
      <c r="E156" s="234"/>
      <c r="F156" s="237"/>
      <c r="G156" s="237"/>
      <c r="H156" s="231"/>
      <c r="I156" s="231"/>
      <c r="J156" s="231"/>
      <c r="K156" s="231"/>
      <c r="L156" s="231"/>
      <c r="M156" s="231"/>
      <c r="N156" s="231"/>
      <c r="O156" s="231"/>
      <c r="P156" s="231"/>
      <c r="Q156" s="231"/>
      <c r="R156" s="166"/>
      <c r="S156" s="166"/>
      <c r="T156" s="166"/>
      <c r="U156" s="166"/>
      <c r="V156" s="166"/>
      <c r="W156" s="166"/>
      <c r="X156" s="166"/>
      <c r="Y156" s="166"/>
      <c r="Z156" s="158"/>
    </row>
    <row r="157" spans="1:26" ht="185.25" customHeight="1" x14ac:dyDescent="0.25">
      <c r="A157" s="47" t="s">
        <v>559</v>
      </c>
      <c r="B157" s="60">
        <v>2</v>
      </c>
      <c r="C157" s="28" t="s">
        <v>580</v>
      </c>
      <c r="D157" s="28" t="s">
        <v>188</v>
      </c>
      <c r="E157" s="28">
        <v>1535.8</v>
      </c>
      <c r="F157" s="28">
        <v>0</v>
      </c>
      <c r="G157" s="28">
        <v>1228.5999999999999</v>
      </c>
      <c r="H157" s="28">
        <v>307.2</v>
      </c>
      <c r="I157" s="33">
        <v>0</v>
      </c>
      <c r="J157" s="33">
        <v>0</v>
      </c>
      <c r="K157" s="33">
        <v>40.6</v>
      </c>
      <c r="L157" s="33">
        <v>0</v>
      </c>
      <c r="M157" s="33">
        <v>0</v>
      </c>
      <c r="N157" s="33">
        <v>40.6</v>
      </c>
      <c r="O157" s="33">
        <v>0</v>
      </c>
      <c r="P157" s="33">
        <v>0</v>
      </c>
      <c r="Q157" s="33">
        <v>105</v>
      </c>
      <c r="R157" s="33">
        <v>6</v>
      </c>
      <c r="S157" s="33" t="s">
        <v>374</v>
      </c>
      <c r="T157" s="28" t="s">
        <v>116</v>
      </c>
      <c r="U157" s="28" t="s">
        <v>82</v>
      </c>
      <c r="V157" s="134" t="s">
        <v>513</v>
      </c>
      <c r="W157" s="42" t="s">
        <v>514</v>
      </c>
      <c r="X157" s="28" t="s">
        <v>272</v>
      </c>
      <c r="Y157" s="28" t="s">
        <v>263</v>
      </c>
      <c r="Z157" s="36" t="s">
        <v>492</v>
      </c>
    </row>
    <row r="158" spans="1:26" ht="102.75" hidden="1" customHeight="1" x14ac:dyDescent="0.25">
      <c r="A158" s="83"/>
      <c r="B158" s="46"/>
      <c r="C158" s="27"/>
      <c r="D158" s="27"/>
      <c r="E158" s="32"/>
      <c r="F158" s="30"/>
      <c r="G158" s="30"/>
      <c r="H158" s="31"/>
      <c r="I158" s="31"/>
      <c r="J158" s="31"/>
      <c r="K158" s="31"/>
      <c r="L158" s="31"/>
      <c r="M158" s="31"/>
      <c r="N158" s="31"/>
      <c r="O158" s="31"/>
      <c r="P158" s="31"/>
      <c r="Q158" s="31"/>
      <c r="R158" s="27"/>
      <c r="S158" s="27"/>
      <c r="T158" s="27"/>
      <c r="U158" s="27"/>
      <c r="V158" s="27"/>
      <c r="W158" s="27"/>
      <c r="X158" s="27"/>
      <c r="Y158" s="27"/>
      <c r="Z158" s="20"/>
    </row>
    <row r="159" spans="1:26" ht="102.75" hidden="1" customHeight="1" x14ac:dyDescent="0.25">
      <c r="A159" s="83"/>
      <c r="B159" s="46"/>
      <c r="C159" s="27"/>
      <c r="D159" s="27"/>
      <c r="E159" s="32"/>
      <c r="F159" s="30"/>
      <c r="G159" s="30"/>
      <c r="H159" s="31"/>
      <c r="I159" s="31"/>
      <c r="J159" s="31"/>
      <c r="K159" s="31"/>
      <c r="L159" s="31"/>
      <c r="M159" s="31"/>
      <c r="N159" s="31"/>
      <c r="O159" s="31"/>
      <c r="P159" s="31"/>
      <c r="Q159" s="31"/>
      <c r="R159" s="27"/>
      <c r="S159" s="27"/>
      <c r="T159" s="27"/>
      <c r="U159" s="27"/>
      <c r="V159" s="27"/>
      <c r="W159" s="27"/>
      <c r="X159" s="27"/>
      <c r="Y159" s="27"/>
      <c r="Z159" s="20"/>
    </row>
    <row r="160" spans="1:26" ht="102.75" hidden="1" customHeight="1" x14ac:dyDescent="0.25">
      <c r="A160" s="83"/>
      <c r="B160" s="46"/>
      <c r="C160" s="27"/>
      <c r="D160" s="27"/>
      <c r="E160" s="32"/>
      <c r="F160" s="30"/>
      <c r="G160" s="30"/>
      <c r="H160" s="31"/>
      <c r="I160" s="31"/>
      <c r="J160" s="31"/>
      <c r="K160" s="31"/>
      <c r="L160" s="31"/>
      <c r="M160" s="31"/>
      <c r="N160" s="31"/>
      <c r="O160" s="31"/>
      <c r="P160" s="31"/>
      <c r="Q160" s="31"/>
      <c r="R160" s="27"/>
      <c r="S160" s="27"/>
      <c r="T160" s="27"/>
      <c r="U160" s="27"/>
      <c r="V160" s="27"/>
      <c r="W160" s="27"/>
      <c r="X160" s="27"/>
      <c r="Y160" s="27"/>
      <c r="Z160" s="20"/>
    </row>
    <row r="161" spans="1:26" ht="102.75" hidden="1" customHeight="1" x14ac:dyDescent="0.25">
      <c r="A161" s="83"/>
      <c r="B161" s="46"/>
      <c r="C161" s="27"/>
      <c r="D161" s="27"/>
      <c r="E161" s="32"/>
      <c r="F161" s="30"/>
      <c r="G161" s="30"/>
      <c r="H161" s="31"/>
      <c r="I161" s="31"/>
      <c r="J161" s="31"/>
      <c r="K161" s="31"/>
      <c r="L161" s="31"/>
      <c r="M161" s="31"/>
      <c r="N161" s="31"/>
      <c r="O161" s="31"/>
      <c r="P161" s="31"/>
      <c r="Q161" s="31"/>
      <c r="R161" s="27"/>
      <c r="S161" s="27"/>
      <c r="T161" s="27"/>
      <c r="U161" s="27"/>
      <c r="V161" s="27"/>
      <c r="W161" s="27"/>
      <c r="X161" s="27"/>
      <c r="Y161" s="27"/>
      <c r="Z161" s="20"/>
    </row>
    <row r="162" spans="1:26" ht="102.75" hidden="1" customHeight="1" x14ac:dyDescent="0.25">
      <c r="A162" s="83"/>
      <c r="B162" s="46"/>
      <c r="C162" s="27"/>
      <c r="D162" s="27"/>
      <c r="E162" s="32"/>
      <c r="F162" s="30"/>
      <c r="G162" s="30"/>
      <c r="H162" s="31"/>
      <c r="I162" s="31"/>
      <c r="J162" s="31"/>
      <c r="K162" s="31"/>
      <c r="L162" s="31"/>
      <c r="M162" s="31"/>
      <c r="N162" s="31"/>
      <c r="O162" s="31"/>
      <c r="P162" s="31"/>
      <c r="Q162" s="31"/>
      <c r="R162" s="27"/>
      <c r="S162" s="27"/>
      <c r="T162" s="27"/>
      <c r="U162" s="27"/>
      <c r="V162" s="27"/>
      <c r="W162" s="27"/>
      <c r="X162" s="27"/>
      <c r="Y162" s="27"/>
      <c r="Z162" s="20"/>
    </row>
    <row r="163" spans="1:26" ht="15" customHeight="1" x14ac:dyDescent="0.25">
      <c r="A163" s="183" t="s">
        <v>560</v>
      </c>
      <c r="B163" s="173" t="s">
        <v>22</v>
      </c>
      <c r="C163" s="167" t="s">
        <v>358</v>
      </c>
      <c r="D163" s="167" t="s">
        <v>188</v>
      </c>
      <c r="E163" s="167">
        <v>1563</v>
      </c>
      <c r="F163" s="167">
        <v>0</v>
      </c>
      <c r="G163" s="167">
        <v>614.93700000000001</v>
      </c>
      <c r="H163" s="167">
        <v>0</v>
      </c>
      <c r="I163" s="167">
        <v>0</v>
      </c>
      <c r="J163" s="167">
        <v>0</v>
      </c>
      <c r="K163" s="167">
        <v>938</v>
      </c>
      <c r="L163" s="167">
        <v>0</v>
      </c>
      <c r="M163" s="167">
        <v>0</v>
      </c>
      <c r="N163" s="167">
        <v>0</v>
      </c>
      <c r="O163" s="167">
        <v>0</v>
      </c>
      <c r="P163" s="167">
        <v>0</v>
      </c>
      <c r="Q163" s="167">
        <v>75</v>
      </c>
      <c r="R163" s="167">
        <v>30</v>
      </c>
      <c r="S163" s="167" t="s">
        <v>360</v>
      </c>
      <c r="T163" s="167" t="s">
        <v>516</v>
      </c>
      <c r="U163" s="167" t="s">
        <v>361</v>
      </c>
      <c r="V163" s="167" t="s">
        <v>515</v>
      </c>
      <c r="W163" s="167" t="s">
        <v>317</v>
      </c>
      <c r="X163" s="167" t="s">
        <v>272</v>
      </c>
      <c r="Y163" s="167" t="s">
        <v>264</v>
      </c>
      <c r="Z163" s="168" t="s">
        <v>517</v>
      </c>
    </row>
    <row r="164" spans="1:26" x14ac:dyDescent="0.25">
      <c r="A164" s="183"/>
      <c r="B164" s="174"/>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8"/>
    </row>
    <row r="165" spans="1:26" x14ac:dyDescent="0.25">
      <c r="A165" s="183"/>
      <c r="B165" s="174"/>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8"/>
    </row>
    <row r="166" spans="1:26" x14ac:dyDescent="0.25">
      <c r="A166" s="183"/>
      <c r="B166" s="174"/>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8"/>
    </row>
    <row r="167" spans="1:26" x14ac:dyDescent="0.25">
      <c r="A167" s="183"/>
      <c r="B167" s="174"/>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8"/>
    </row>
    <row r="168" spans="1:26" x14ac:dyDescent="0.25">
      <c r="A168" s="183"/>
      <c r="B168" s="174"/>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8"/>
    </row>
    <row r="169" spans="1:26" ht="47.25" customHeight="1" x14ac:dyDescent="0.25">
      <c r="A169" s="183"/>
      <c r="B169" s="174"/>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8"/>
    </row>
    <row r="170" spans="1:26" ht="60" customHeight="1" x14ac:dyDescent="0.25">
      <c r="A170" s="183"/>
      <c r="B170" s="175"/>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8"/>
    </row>
    <row r="171" spans="1:26" s="73" customFormat="1" ht="111.75" customHeight="1" x14ac:dyDescent="0.25">
      <c r="A171" s="83">
        <v>23</v>
      </c>
      <c r="B171" s="60">
        <v>4</v>
      </c>
      <c r="C171" s="72" t="s">
        <v>392</v>
      </c>
      <c r="D171" s="72" t="s">
        <v>188</v>
      </c>
      <c r="E171" s="72">
        <v>264.2</v>
      </c>
      <c r="F171" s="72">
        <v>264.2</v>
      </c>
      <c r="G171" s="72"/>
      <c r="H171" s="71"/>
      <c r="I171" s="71"/>
      <c r="J171" s="71"/>
      <c r="K171" s="71"/>
      <c r="L171" s="71"/>
      <c r="M171" s="71"/>
      <c r="N171" s="71"/>
      <c r="O171" s="71"/>
      <c r="P171" s="71"/>
      <c r="Q171" s="71">
        <v>35</v>
      </c>
      <c r="R171" s="71"/>
      <c r="S171" s="71" t="s">
        <v>379</v>
      </c>
      <c r="T171" s="71"/>
      <c r="U171" s="71" t="s">
        <v>393</v>
      </c>
      <c r="V171" s="71" t="s">
        <v>394</v>
      </c>
      <c r="W171" s="71"/>
      <c r="X171" s="71"/>
      <c r="Y171" s="71" t="s">
        <v>400</v>
      </c>
      <c r="Z171" s="72"/>
    </row>
    <row r="172" spans="1:26" s="63" customFormat="1" ht="87.75" customHeight="1" x14ac:dyDescent="0.25">
      <c r="A172" s="83" t="s">
        <v>441</v>
      </c>
      <c r="B172" s="69">
        <v>5</v>
      </c>
      <c r="C172" s="67" t="s">
        <v>359</v>
      </c>
      <c r="D172" s="66" t="s">
        <v>188</v>
      </c>
      <c r="E172" s="67">
        <v>400.89</v>
      </c>
      <c r="F172" s="67">
        <v>400.89</v>
      </c>
      <c r="G172" s="67">
        <v>0</v>
      </c>
      <c r="H172" s="67">
        <v>0</v>
      </c>
      <c r="I172" s="67">
        <v>0</v>
      </c>
      <c r="J172" s="67">
        <v>0</v>
      </c>
      <c r="K172" s="67">
        <v>0</v>
      </c>
      <c r="L172" s="67">
        <v>0</v>
      </c>
      <c r="M172" s="67">
        <v>0</v>
      </c>
      <c r="N172" s="67">
        <v>0</v>
      </c>
      <c r="O172" s="67">
        <v>0</v>
      </c>
      <c r="P172" s="67">
        <v>0</v>
      </c>
      <c r="Q172" s="67">
        <v>17</v>
      </c>
      <c r="R172" s="67">
        <v>17</v>
      </c>
      <c r="S172" s="67" t="s">
        <v>369</v>
      </c>
      <c r="T172" s="128"/>
      <c r="U172" s="67" t="s">
        <v>370</v>
      </c>
      <c r="V172" s="67"/>
      <c r="W172" s="67"/>
      <c r="X172" s="67"/>
      <c r="Y172" s="67" t="s">
        <v>362</v>
      </c>
      <c r="Z172" s="68" t="s">
        <v>363</v>
      </c>
    </row>
    <row r="173" spans="1:26" ht="15" customHeight="1" x14ac:dyDescent="0.25">
      <c r="A173" s="183">
        <v>25</v>
      </c>
      <c r="B173" s="173">
        <v>6</v>
      </c>
      <c r="C173" s="167" t="s">
        <v>132</v>
      </c>
      <c r="D173" s="167" t="s">
        <v>188</v>
      </c>
      <c r="E173" s="167">
        <v>657.7</v>
      </c>
      <c r="F173" s="167">
        <v>657.7</v>
      </c>
      <c r="G173" s="167">
        <v>0</v>
      </c>
      <c r="H173" s="167">
        <v>0</v>
      </c>
      <c r="I173" s="167">
        <v>0</v>
      </c>
      <c r="J173" s="167">
        <v>0</v>
      </c>
      <c r="K173" s="167">
        <v>590</v>
      </c>
      <c r="L173" s="167">
        <v>590</v>
      </c>
      <c r="M173" s="167">
        <v>0</v>
      </c>
      <c r="N173" s="167">
        <v>0</v>
      </c>
      <c r="O173" s="167">
        <v>0</v>
      </c>
      <c r="P173" s="167">
        <v>0</v>
      </c>
      <c r="Q173" s="167">
        <v>127</v>
      </c>
      <c r="R173" s="167">
        <v>38</v>
      </c>
      <c r="S173" s="167" t="s">
        <v>66</v>
      </c>
      <c r="T173" s="167" t="s">
        <v>318</v>
      </c>
      <c r="U173" s="167" t="s">
        <v>319</v>
      </c>
      <c r="V173" s="167" t="s">
        <v>518</v>
      </c>
      <c r="W173" s="167" t="s">
        <v>320</v>
      </c>
      <c r="X173" s="167" t="s">
        <v>272</v>
      </c>
      <c r="Y173" s="168" t="s">
        <v>265</v>
      </c>
      <c r="Z173" s="168" t="s">
        <v>519</v>
      </c>
    </row>
    <row r="174" spans="1:26" x14ac:dyDescent="0.25">
      <c r="A174" s="183"/>
      <c r="B174" s="174"/>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8"/>
      <c r="Z174" s="168"/>
    </row>
    <row r="175" spans="1:26" x14ac:dyDescent="0.25">
      <c r="A175" s="183"/>
      <c r="B175" s="174"/>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8"/>
      <c r="Z175" s="168"/>
    </row>
    <row r="176" spans="1:26" x14ac:dyDescent="0.25">
      <c r="A176" s="183"/>
      <c r="B176" s="174"/>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8"/>
      <c r="Z176" s="168"/>
    </row>
    <row r="177" spans="1:26" x14ac:dyDescent="0.25">
      <c r="A177" s="183"/>
      <c r="B177" s="174"/>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8"/>
      <c r="Z177" s="168"/>
    </row>
    <row r="178" spans="1:26" x14ac:dyDescent="0.25">
      <c r="A178" s="183"/>
      <c r="B178" s="174"/>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8"/>
      <c r="Z178" s="168"/>
    </row>
    <row r="179" spans="1:26" ht="106.5" customHeight="1" x14ac:dyDescent="0.25">
      <c r="A179" s="183"/>
      <c r="B179" s="174"/>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8"/>
      <c r="Z179" s="168"/>
    </row>
    <row r="180" spans="1:26" x14ac:dyDescent="0.25">
      <c r="A180" s="183"/>
      <c r="B180" s="174"/>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8"/>
      <c r="Z180" s="168"/>
    </row>
    <row r="181" spans="1:26" x14ac:dyDescent="0.25">
      <c r="A181" s="183"/>
      <c r="B181" s="174"/>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8"/>
      <c r="Z181" s="168"/>
    </row>
    <row r="182" spans="1:26" x14ac:dyDescent="0.25">
      <c r="A182" s="183"/>
      <c r="B182" s="174"/>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8"/>
      <c r="Z182" s="168"/>
    </row>
    <row r="183" spans="1:26" x14ac:dyDescent="0.25">
      <c r="A183" s="183"/>
      <c r="B183" s="175"/>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8"/>
      <c r="Z183" s="168"/>
    </row>
    <row r="184" spans="1:26" ht="15" customHeight="1" x14ac:dyDescent="0.25">
      <c r="A184" s="183">
        <v>26</v>
      </c>
      <c r="B184" s="173">
        <v>7</v>
      </c>
      <c r="C184" s="167" t="s">
        <v>133</v>
      </c>
      <c r="D184" s="167" t="s">
        <v>188</v>
      </c>
      <c r="E184" s="167">
        <v>556.20000000000005</v>
      </c>
      <c r="F184" s="167">
        <v>0</v>
      </c>
      <c r="G184" s="167">
        <v>339.7</v>
      </c>
      <c r="H184" s="167">
        <v>5.3</v>
      </c>
      <c r="I184" s="167">
        <v>0</v>
      </c>
      <c r="J184" s="167">
        <v>211.2</v>
      </c>
      <c r="K184" s="167">
        <v>557.70000000000005</v>
      </c>
      <c r="L184" s="167">
        <v>0</v>
      </c>
      <c r="M184" s="167">
        <v>341.2</v>
      </c>
      <c r="N184" s="167">
        <v>5.3</v>
      </c>
      <c r="O184" s="167">
        <v>0</v>
      </c>
      <c r="P184" s="167">
        <v>211.2</v>
      </c>
      <c r="Q184" s="167">
        <v>196</v>
      </c>
      <c r="R184" s="167">
        <v>198</v>
      </c>
      <c r="S184" s="167" t="s">
        <v>321</v>
      </c>
      <c r="T184" s="167" t="s">
        <v>111</v>
      </c>
      <c r="U184" s="167" t="s">
        <v>40</v>
      </c>
      <c r="V184" s="167" t="s">
        <v>391</v>
      </c>
      <c r="W184" s="167"/>
      <c r="X184" s="167" t="s">
        <v>272</v>
      </c>
      <c r="Y184" s="168" t="s">
        <v>266</v>
      </c>
      <c r="Z184" s="168" t="s">
        <v>492</v>
      </c>
    </row>
    <row r="185" spans="1:26" x14ac:dyDescent="0.25">
      <c r="A185" s="183"/>
      <c r="B185" s="174"/>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8"/>
      <c r="Z185" s="168"/>
    </row>
    <row r="186" spans="1:26" x14ac:dyDescent="0.25">
      <c r="A186" s="183"/>
      <c r="B186" s="174"/>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8"/>
      <c r="Z186" s="168"/>
    </row>
    <row r="187" spans="1:26" x14ac:dyDescent="0.25">
      <c r="A187" s="183"/>
      <c r="B187" s="174"/>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8"/>
      <c r="Z187" s="168"/>
    </row>
    <row r="188" spans="1:26" x14ac:dyDescent="0.25">
      <c r="A188" s="183"/>
      <c r="B188" s="174"/>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8"/>
      <c r="Z188" s="168"/>
    </row>
    <row r="189" spans="1:26" x14ac:dyDescent="0.25">
      <c r="A189" s="183"/>
      <c r="B189" s="174"/>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8"/>
      <c r="Z189" s="168"/>
    </row>
    <row r="190" spans="1:26" x14ac:dyDescent="0.25">
      <c r="A190" s="183"/>
      <c r="B190" s="174"/>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8"/>
      <c r="Z190" s="168"/>
    </row>
    <row r="191" spans="1:26" ht="15" customHeight="1" x14ac:dyDescent="0.25">
      <c r="A191" s="183"/>
      <c r="B191" s="174"/>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8"/>
      <c r="Z191" s="168"/>
    </row>
    <row r="192" spans="1:26" ht="15" customHeight="1" x14ac:dyDescent="0.25">
      <c r="A192" s="183"/>
      <c r="B192" s="174"/>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8"/>
      <c r="Z192" s="168"/>
    </row>
    <row r="193" spans="1:26" ht="15" customHeight="1" x14ac:dyDescent="0.25">
      <c r="A193" s="183"/>
      <c r="B193" s="174"/>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8"/>
      <c r="Z193" s="168"/>
    </row>
    <row r="194" spans="1:26" ht="40.5" customHeight="1" x14ac:dyDescent="0.25">
      <c r="A194" s="183"/>
      <c r="B194" s="175"/>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8"/>
      <c r="Z194" s="168"/>
    </row>
    <row r="195" spans="1:26" ht="15" customHeight="1" x14ac:dyDescent="0.25">
      <c r="A195" s="183">
        <v>27</v>
      </c>
      <c r="B195" s="173">
        <v>8</v>
      </c>
      <c r="C195" s="167" t="s">
        <v>151</v>
      </c>
      <c r="D195" s="167" t="s">
        <v>188</v>
      </c>
      <c r="E195" s="167">
        <v>254.63</v>
      </c>
      <c r="F195" s="167">
        <v>254.63</v>
      </c>
      <c r="G195" s="167">
        <v>0</v>
      </c>
      <c r="H195" s="167">
        <v>0</v>
      </c>
      <c r="I195" s="167">
        <v>0</v>
      </c>
      <c r="J195" s="167">
        <v>0</v>
      </c>
      <c r="K195" s="167">
        <v>217.1</v>
      </c>
      <c r="L195" s="167">
        <v>217.1</v>
      </c>
      <c r="M195" s="167">
        <v>0</v>
      </c>
      <c r="N195" s="167">
        <v>0</v>
      </c>
      <c r="O195" s="167">
        <v>0</v>
      </c>
      <c r="P195" s="167">
        <v>0</v>
      </c>
      <c r="Q195" s="167">
        <v>146</v>
      </c>
      <c r="R195" s="167">
        <v>55</v>
      </c>
      <c r="S195" s="167" t="s">
        <v>322</v>
      </c>
      <c r="T195" s="167" t="s">
        <v>323</v>
      </c>
      <c r="U195" s="167" t="s">
        <v>113</v>
      </c>
      <c r="V195" s="167" t="s">
        <v>388</v>
      </c>
      <c r="W195" s="167" t="s">
        <v>389</v>
      </c>
      <c r="X195" s="167" t="s">
        <v>272</v>
      </c>
      <c r="Y195" s="168" t="s">
        <v>267</v>
      </c>
      <c r="Z195" s="167" t="s">
        <v>492</v>
      </c>
    </row>
    <row r="196" spans="1:26" x14ac:dyDescent="0.25">
      <c r="A196" s="183"/>
      <c r="B196" s="174"/>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8"/>
      <c r="Z196" s="165"/>
    </row>
    <row r="197" spans="1:26" x14ac:dyDescent="0.25">
      <c r="A197" s="183"/>
      <c r="B197" s="174"/>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8"/>
      <c r="Z197" s="165"/>
    </row>
    <row r="198" spans="1:26" x14ac:dyDescent="0.25">
      <c r="A198" s="183"/>
      <c r="B198" s="174"/>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8"/>
      <c r="Z198" s="165"/>
    </row>
    <row r="199" spans="1:26" x14ac:dyDescent="0.25">
      <c r="A199" s="183"/>
      <c r="B199" s="174"/>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8"/>
      <c r="Z199" s="165"/>
    </row>
    <row r="200" spans="1:26" x14ac:dyDescent="0.25">
      <c r="A200" s="183"/>
      <c r="B200" s="174"/>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8"/>
      <c r="Z200" s="165"/>
    </row>
    <row r="201" spans="1:26" x14ac:dyDescent="0.25">
      <c r="A201" s="183"/>
      <c r="B201" s="174"/>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8"/>
      <c r="Z201" s="165"/>
    </row>
    <row r="202" spans="1:26" x14ac:dyDescent="0.25">
      <c r="A202" s="183"/>
      <c r="B202" s="174"/>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8"/>
      <c r="Z202" s="165"/>
    </row>
    <row r="203" spans="1:26" x14ac:dyDescent="0.25">
      <c r="A203" s="183"/>
      <c r="B203" s="174"/>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8"/>
      <c r="Z203" s="165"/>
    </row>
    <row r="204" spans="1:26" x14ac:dyDescent="0.25">
      <c r="A204" s="183"/>
      <c r="B204" s="175"/>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8"/>
      <c r="Z204" s="166"/>
    </row>
    <row r="205" spans="1:26" ht="15" customHeight="1" x14ac:dyDescent="0.25">
      <c r="A205" s="183">
        <v>28</v>
      </c>
      <c r="B205" s="173">
        <v>9</v>
      </c>
      <c r="C205" s="167" t="s">
        <v>134</v>
      </c>
      <c r="D205" s="167" t="s">
        <v>188</v>
      </c>
      <c r="E205" s="238">
        <v>2438.3000000000002</v>
      </c>
      <c r="F205" s="167">
        <v>865</v>
      </c>
      <c r="G205" s="167">
        <v>1590</v>
      </c>
      <c r="H205" s="167">
        <v>0</v>
      </c>
      <c r="I205" s="167">
        <v>0</v>
      </c>
      <c r="J205" s="167">
        <v>0</v>
      </c>
      <c r="K205" s="167">
        <v>848.3</v>
      </c>
      <c r="L205" s="167">
        <v>848.3</v>
      </c>
      <c r="M205" s="167">
        <v>0</v>
      </c>
      <c r="N205" s="167">
        <v>0</v>
      </c>
      <c r="O205" s="167">
        <v>0</v>
      </c>
      <c r="P205" s="167">
        <v>0</v>
      </c>
      <c r="Q205" s="167">
        <v>115</v>
      </c>
      <c r="R205" s="167">
        <v>8</v>
      </c>
      <c r="S205" s="167" t="s">
        <v>69</v>
      </c>
      <c r="T205" s="167" t="s">
        <v>55</v>
      </c>
      <c r="U205" s="167" t="s">
        <v>94</v>
      </c>
      <c r="V205" s="167" t="s">
        <v>387</v>
      </c>
      <c r="W205" s="167" t="s">
        <v>520</v>
      </c>
      <c r="X205" s="167" t="s">
        <v>272</v>
      </c>
      <c r="Y205" s="168" t="s">
        <v>268</v>
      </c>
      <c r="Z205" s="167" t="s">
        <v>492</v>
      </c>
    </row>
    <row r="206" spans="1:26" x14ac:dyDescent="0.25">
      <c r="A206" s="183"/>
      <c r="B206" s="174"/>
      <c r="C206" s="165"/>
      <c r="D206" s="165"/>
      <c r="E206" s="239"/>
      <c r="F206" s="165"/>
      <c r="G206" s="165"/>
      <c r="H206" s="165"/>
      <c r="I206" s="165"/>
      <c r="J206" s="165"/>
      <c r="K206" s="165"/>
      <c r="L206" s="165"/>
      <c r="M206" s="165"/>
      <c r="N206" s="165"/>
      <c r="O206" s="165"/>
      <c r="P206" s="165"/>
      <c r="Q206" s="165"/>
      <c r="R206" s="165"/>
      <c r="S206" s="165"/>
      <c r="T206" s="165"/>
      <c r="U206" s="165"/>
      <c r="V206" s="165"/>
      <c r="W206" s="165"/>
      <c r="X206" s="165"/>
      <c r="Y206" s="168"/>
      <c r="Z206" s="165"/>
    </row>
    <row r="207" spans="1:26" x14ac:dyDescent="0.25">
      <c r="A207" s="183"/>
      <c r="B207" s="174"/>
      <c r="C207" s="165"/>
      <c r="D207" s="165"/>
      <c r="E207" s="239"/>
      <c r="F207" s="165"/>
      <c r="G207" s="165"/>
      <c r="H207" s="165"/>
      <c r="I207" s="165"/>
      <c r="J207" s="165"/>
      <c r="K207" s="165"/>
      <c r="L207" s="165"/>
      <c r="M207" s="165"/>
      <c r="N207" s="165"/>
      <c r="O207" s="165"/>
      <c r="P207" s="165"/>
      <c r="Q207" s="165"/>
      <c r="R207" s="165"/>
      <c r="S207" s="165"/>
      <c r="T207" s="165"/>
      <c r="U207" s="165"/>
      <c r="V207" s="165"/>
      <c r="W207" s="165"/>
      <c r="X207" s="165"/>
      <c r="Y207" s="168"/>
      <c r="Z207" s="165"/>
    </row>
    <row r="208" spans="1:26" x14ac:dyDescent="0.25">
      <c r="A208" s="183"/>
      <c r="B208" s="174"/>
      <c r="C208" s="165"/>
      <c r="D208" s="165"/>
      <c r="E208" s="239"/>
      <c r="F208" s="165"/>
      <c r="G208" s="165"/>
      <c r="H208" s="165"/>
      <c r="I208" s="165"/>
      <c r="J208" s="165"/>
      <c r="K208" s="165"/>
      <c r="L208" s="165"/>
      <c r="M208" s="165"/>
      <c r="N208" s="165"/>
      <c r="O208" s="165"/>
      <c r="P208" s="165"/>
      <c r="Q208" s="165"/>
      <c r="R208" s="165"/>
      <c r="S208" s="165"/>
      <c r="T208" s="165"/>
      <c r="U208" s="165"/>
      <c r="V208" s="165"/>
      <c r="W208" s="165"/>
      <c r="X208" s="165"/>
      <c r="Y208" s="168"/>
      <c r="Z208" s="165"/>
    </row>
    <row r="209" spans="1:26" x14ac:dyDescent="0.25">
      <c r="A209" s="183"/>
      <c r="B209" s="174"/>
      <c r="C209" s="165"/>
      <c r="D209" s="165"/>
      <c r="E209" s="239"/>
      <c r="F209" s="165"/>
      <c r="G209" s="165"/>
      <c r="H209" s="165"/>
      <c r="I209" s="165"/>
      <c r="J209" s="165"/>
      <c r="K209" s="165"/>
      <c r="L209" s="165"/>
      <c r="M209" s="165"/>
      <c r="N209" s="165"/>
      <c r="O209" s="165"/>
      <c r="P209" s="165"/>
      <c r="Q209" s="165"/>
      <c r="R209" s="165"/>
      <c r="S209" s="165"/>
      <c r="T209" s="165"/>
      <c r="U209" s="165"/>
      <c r="V209" s="165"/>
      <c r="W209" s="165"/>
      <c r="X209" s="165"/>
      <c r="Y209" s="168"/>
      <c r="Z209" s="165"/>
    </row>
    <row r="210" spans="1:26" x14ac:dyDescent="0.25">
      <c r="A210" s="183"/>
      <c r="B210" s="174"/>
      <c r="C210" s="165"/>
      <c r="D210" s="165"/>
      <c r="E210" s="239"/>
      <c r="F210" s="165"/>
      <c r="G210" s="165"/>
      <c r="H210" s="165"/>
      <c r="I210" s="165"/>
      <c r="J210" s="165"/>
      <c r="K210" s="165"/>
      <c r="L210" s="165"/>
      <c r="M210" s="165"/>
      <c r="N210" s="165"/>
      <c r="O210" s="165"/>
      <c r="P210" s="165"/>
      <c r="Q210" s="165"/>
      <c r="R210" s="165"/>
      <c r="S210" s="165"/>
      <c r="T210" s="165"/>
      <c r="U210" s="165"/>
      <c r="V210" s="165"/>
      <c r="W210" s="165"/>
      <c r="X210" s="165"/>
      <c r="Y210" s="168"/>
      <c r="Z210" s="165"/>
    </row>
    <row r="211" spans="1:26" x14ac:dyDescent="0.25">
      <c r="A211" s="183"/>
      <c r="B211" s="174"/>
      <c r="C211" s="165"/>
      <c r="D211" s="165"/>
      <c r="E211" s="239"/>
      <c r="F211" s="165"/>
      <c r="G211" s="165"/>
      <c r="H211" s="165"/>
      <c r="I211" s="165"/>
      <c r="J211" s="165"/>
      <c r="K211" s="165"/>
      <c r="L211" s="165"/>
      <c r="M211" s="165"/>
      <c r="N211" s="165"/>
      <c r="O211" s="165"/>
      <c r="P211" s="165"/>
      <c r="Q211" s="165"/>
      <c r="R211" s="165"/>
      <c r="S211" s="165"/>
      <c r="T211" s="165"/>
      <c r="U211" s="165"/>
      <c r="V211" s="165"/>
      <c r="W211" s="165"/>
      <c r="X211" s="165"/>
      <c r="Y211" s="168"/>
      <c r="Z211" s="165"/>
    </row>
    <row r="212" spans="1:26" x14ac:dyDescent="0.25">
      <c r="A212" s="183"/>
      <c r="B212" s="174"/>
      <c r="C212" s="165"/>
      <c r="D212" s="165"/>
      <c r="E212" s="239"/>
      <c r="F212" s="165"/>
      <c r="G212" s="165"/>
      <c r="H212" s="165"/>
      <c r="I212" s="165"/>
      <c r="J212" s="165"/>
      <c r="K212" s="165"/>
      <c r="L212" s="165"/>
      <c r="M212" s="165"/>
      <c r="N212" s="165"/>
      <c r="O212" s="165"/>
      <c r="P212" s="165"/>
      <c r="Q212" s="165"/>
      <c r="R212" s="165"/>
      <c r="S212" s="165"/>
      <c r="T212" s="165"/>
      <c r="U212" s="165"/>
      <c r="V212" s="165"/>
      <c r="W212" s="165"/>
      <c r="X212" s="165"/>
      <c r="Y212" s="168"/>
      <c r="Z212" s="165"/>
    </row>
    <row r="213" spans="1:26" ht="98.25" customHeight="1" x14ac:dyDescent="0.25">
      <c r="A213" s="183"/>
      <c r="B213" s="175"/>
      <c r="C213" s="166"/>
      <c r="D213" s="166"/>
      <c r="E213" s="240"/>
      <c r="F213" s="166"/>
      <c r="G213" s="166"/>
      <c r="H213" s="166"/>
      <c r="I213" s="166"/>
      <c r="J213" s="166"/>
      <c r="K213" s="166"/>
      <c r="L213" s="166"/>
      <c r="M213" s="166"/>
      <c r="N213" s="166"/>
      <c r="O213" s="166"/>
      <c r="P213" s="166"/>
      <c r="Q213" s="166"/>
      <c r="R213" s="166"/>
      <c r="S213" s="166"/>
      <c r="T213" s="166"/>
      <c r="U213" s="166"/>
      <c r="V213" s="166"/>
      <c r="W213" s="166"/>
      <c r="X213" s="166"/>
      <c r="Y213" s="168"/>
      <c r="Z213" s="165"/>
    </row>
    <row r="214" spans="1:26" ht="15" customHeight="1" x14ac:dyDescent="0.25">
      <c r="A214" s="183">
        <v>29</v>
      </c>
      <c r="B214" s="173">
        <v>10</v>
      </c>
      <c r="C214" s="167" t="s">
        <v>135</v>
      </c>
      <c r="D214" s="167" t="s">
        <v>188</v>
      </c>
      <c r="E214" s="167">
        <v>1227</v>
      </c>
      <c r="F214" s="167">
        <v>1227</v>
      </c>
      <c r="G214" s="167">
        <v>0</v>
      </c>
      <c r="H214" s="167">
        <v>0</v>
      </c>
      <c r="I214" s="167">
        <v>0</v>
      </c>
      <c r="J214" s="167">
        <v>0</v>
      </c>
      <c r="K214" s="167">
        <v>49.3</v>
      </c>
      <c r="L214" s="167">
        <v>0</v>
      </c>
      <c r="M214" s="167">
        <v>49.3</v>
      </c>
      <c r="N214" s="167">
        <v>0</v>
      </c>
      <c r="O214" s="167">
        <v>0</v>
      </c>
      <c r="P214" s="167">
        <v>0</v>
      </c>
      <c r="Q214" s="167">
        <v>115</v>
      </c>
      <c r="R214" s="167">
        <v>11</v>
      </c>
      <c r="S214" s="167" t="s">
        <v>112</v>
      </c>
      <c r="T214" s="167" t="s">
        <v>51</v>
      </c>
      <c r="U214" s="167" t="s">
        <v>52</v>
      </c>
      <c r="V214" s="167" t="s">
        <v>325</v>
      </c>
      <c r="W214" s="167" t="s">
        <v>324</v>
      </c>
      <c r="X214" s="167" t="s">
        <v>272</v>
      </c>
      <c r="Y214" s="168" t="s">
        <v>269</v>
      </c>
      <c r="Z214" s="167" t="s">
        <v>492</v>
      </c>
    </row>
    <row r="215" spans="1:26" x14ac:dyDescent="0.25">
      <c r="A215" s="183"/>
      <c r="B215" s="174"/>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8"/>
      <c r="Z215" s="165"/>
    </row>
    <row r="216" spans="1:26" x14ac:dyDescent="0.25">
      <c r="A216" s="183"/>
      <c r="B216" s="174"/>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8"/>
      <c r="Z216" s="165"/>
    </row>
    <row r="217" spans="1:26" x14ac:dyDescent="0.25">
      <c r="A217" s="183"/>
      <c r="B217" s="174"/>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8"/>
      <c r="Z217" s="165"/>
    </row>
    <row r="218" spans="1:26" x14ac:dyDescent="0.25">
      <c r="A218" s="183"/>
      <c r="B218" s="174"/>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8"/>
      <c r="Z218" s="165"/>
    </row>
    <row r="219" spans="1:26" x14ac:dyDescent="0.25">
      <c r="A219" s="183"/>
      <c r="B219" s="174"/>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8"/>
      <c r="Z219" s="165"/>
    </row>
    <row r="220" spans="1:26" ht="65.25" customHeight="1" x14ac:dyDescent="0.25">
      <c r="A220" s="183"/>
      <c r="B220" s="174"/>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8"/>
      <c r="Z220" s="165"/>
    </row>
    <row r="221" spans="1:26" x14ac:dyDescent="0.25">
      <c r="A221" s="183"/>
      <c r="B221" s="174"/>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8"/>
      <c r="Z221" s="165"/>
    </row>
    <row r="222" spans="1:26" x14ac:dyDescent="0.25">
      <c r="A222" s="183"/>
      <c r="B222" s="174"/>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8"/>
      <c r="Z222" s="165"/>
    </row>
    <row r="223" spans="1:26" x14ac:dyDescent="0.25">
      <c r="A223" s="183"/>
      <c r="B223" s="175"/>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8"/>
      <c r="Z223" s="166"/>
    </row>
    <row r="224" spans="1:26" s="136" customFormat="1" ht="160.5" customHeight="1" x14ac:dyDescent="0.25">
      <c r="A224" s="135">
        <v>30</v>
      </c>
      <c r="B224" s="133">
        <v>11</v>
      </c>
      <c r="C224" s="129" t="s">
        <v>537</v>
      </c>
      <c r="D224" s="129" t="str">
        <f>$D$214</f>
        <v>Минсельхоз РД</v>
      </c>
      <c r="E224" s="129">
        <v>510</v>
      </c>
      <c r="F224" s="129"/>
      <c r="G224" s="129"/>
      <c r="H224" s="129"/>
      <c r="I224" s="129"/>
      <c r="J224" s="129"/>
      <c r="K224" s="129"/>
      <c r="L224" s="129"/>
      <c r="M224" s="129"/>
      <c r="N224" s="129"/>
      <c r="O224" s="129"/>
      <c r="P224" s="129"/>
      <c r="Q224" s="129">
        <v>50</v>
      </c>
      <c r="R224" s="129"/>
      <c r="S224" s="129" t="s">
        <v>253</v>
      </c>
      <c r="T224" s="129"/>
      <c r="U224" s="129"/>
      <c r="V224" s="129"/>
      <c r="W224" s="129"/>
      <c r="X224" s="129"/>
      <c r="Y224" s="129" t="s">
        <v>538</v>
      </c>
      <c r="Z224" s="129" t="s">
        <v>517</v>
      </c>
    </row>
    <row r="225" spans="1:26" ht="240.75" customHeight="1" x14ac:dyDescent="0.25">
      <c r="A225" s="83">
        <v>31</v>
      </c>
      <c r="B225" s="44">
        <v>12</v>
      </c>
      <c r="C225" s="128" t="s">
        <v>303</v>
      </c>
      <c r="D225" s="26" t="s">
        <v>188</v>
      </c>
      <c r="E225" s="128">
        <v>3275</v>
      </c>
      <c r="F225" s="128"/>
      <c r="G225" s="128">
        <v>825</v>
      </c>
      <c r="H225" s="128">
        <v>0</v>
      </c>
      <c r="I225" s="128">
        <v>0</v>
      </c>
      <c r="J225" s="128">
        <v>0</v>
      </c>
      <c r="K225" s="128">
        <v>825</v>
      </c>
      <c r="L225" s="128">
        <v>825</v>
      </c>
      <c r="M225" s="128">
        <v>0</v>
      </c>
      <c r="N225" s="128">
        <v>0</v>
      </c>
      <c r="O225" s="128">
        <v>0</v>
      </c>
      <c r="P225" s="128">
        <v>0</v>
      </c>
      <c r="Q225" s="128">
        <v>126</v>
      </c>
      <c r="R225" s="128">
        <v>31</v>
      </c>
      <c r="S225" s="128" t="s">
        <v>169</v>
      </c>
      <c r="T225" s="128" t="s">
        <v>326</v>
      </c>
      <c r="U225" s="128" t="s">
        <v>327</v>
      </c>
      <c r="V225" s="128" t="s">
        <v>521</v>
      </c>
      <c r="W225" s="128" t="s">
        <v>32</v>
      </c>
      <c r="X225" s="128" t="s">
        <v>272</v>
      </c>
      <c r="Y225" s="128" t="s">
        <v>270</v>
      </c>
      <c r="Z225" s="128" t="s">
        <v>492</v>
      </c>
    </row>
    <row r="226" spans="1:26" ht="15" customHeight="1" x14ac:dyDescent="0.25">
      <c r="A226" s="183" t="s">
        <v>442</v>
      </c>
      <c r="B226" s="173">
        <v>13</v>
      </c>
      <c r="C226" s="167" t="s">
        <v>136</v>
      </c>
      <c r="D226" s="167" t="s">
        <v>188</v>
      </c>
      <c r="E226" s="229">
        <v>327</v>
      </c>
      <c r="F226" s="229">
        <v>82.5</v>
      </c>
      <c r="G226" s="229">
        <v>244.5</v>
      </c>
      <c r="H226" s="229">
        <v>0</v>
      </c>
      <c r="I226" s="229">
        <v>0</v>
      </c>
      <c r="J226" s="229">
        <v>0</v>
      </c>
      <c r="K226" s="229">
        <v>11</v>
      </c>
      <c r="L226" s="229">
        <v>11</v>
      </c>
      <c r="M226" s="229">
        <v>0</v>
      </c>
      <c r="N226" s="229">
        <v>0</v>
      </c>
      <c r="O226" s="229">
        <v>0</v>
      </c>
      <c r="P226" s="229">
        <v>0</v>
      </c>
      <c r="Q226" s="229">
        <v>115</v>
      </c>
      <c r="R226" s="229">
        <v>25</v>
      </c>
      <c r="S226" s="229" t="s">
        <v>114</v>
      </c>
      <c r="T226" s="167" t="s">
        <v>522</v>
      </c>
      <c r="U226" s="167" t="s">
        <v>115</v>
      </c>
      <c r="V226" s="167" t="s">
        <v>390</v>
      </c>
      <c r="W226" s="167" t="s">
        <v>54</v>
      </c>
      <c r="X226" s="167" t="s">
        <v>273</v>
      </c>
      <c r="Y226" s="168" t="s">
        <v>271</v>
      </c>
      <c r="Z226" s="168" t="s">
        <v>492</v>
      </c>
    </row>
    <row r="227" spans="1:26" x14ac:dyDescent="0.25">
      <c r="A227" s="183"/>
      <c r="B227" s="174"/>
      <c r="C227" s="165"/>
      <c r="D227" s="165"/>
      <c r="E227" s="230"/>
      <c r="F227" s="230"/>
      <c r="G227" s="230"/>
      <c r="H227" s="230"/>
      <c r="I227" s="230"/>
      <c r="J227" s="230"/>
      <c r="K227" s="230"/>
      <c r="L227" s="230"/>
      <c r="M227" s="230"/>
      <c r="N227" s="230"/>
      <c r="O227" s="230"/>
      <c r="P227" s="230"/>
      <c r="Q227" s="230"/>
      <c r="R227" s="230"/>
      <c r="S227" s="230"/>
      <c r="T227" s="165"/>
      <c r="U227" s="165"/>
      <c r="V227" s="165"/>
      <c r="W227" s="165"/>
      <c r="X227" s="165"/>
      <c r="Y227" s="169"/>
      <c r="Z227" s="169"/>
    </row>
    <row r="228" spans="1:26" x14ac:dyDescent="0.25">
      <c r="A228" s="183"/>
      <c r="B228" s="174"/>
      <c r="C228" s="165"/>
      <c r="D228" s="165"/>
      <c r="E228" s="230"/>
      <c r="F228" s="230"/>
      <c r="G228" s="230"/>
      <c r="H228" s="230"/>
      <c r="I228" s="230"/>
      <c r="J228" s="230"/>
      <c r="K228" s="230"/>
      <c r="L228" s="230"/>
      <c r="M228" s="230"/>
      <c r="N228" s="230"/>
      <c r="O228" s="230"/>
      <c r="P228" s="230"/>
      <c r="Q228" s="230"/>
      <c r="R228" s="230"/>
      <c r="S228" s="230"/>
      <c r="T228" s="165"/>
      <c r="U228" s="165"/>
      <c r="V228" s="165"/>
      <c r="W228" s="165"/>
      <c r="X228" s="165"/>
      <c r="Y228" s="169"/>
      <c r="Z228" s="169"/>
    </row>
    <row r="229" spans="1:26" x14ac:dyDescent="0.25">
      <c r="A229" s="183"/>
      <c r="B229" s="174"/>
      <c r="C229" s="165"/>
      <c r="D229" s="165"/>
      <c r="E229" s="230"/>
      <c r="F229" s="230"/>
      <c r="G229" s="230"/>
      <c r="H229" s="230"/>
      <c r="I229" s="230"/>
      <c r="J229" s="230"/>
      <c r="K229" s="230"/>
      <c r="L229" s="230"/>
      <c r="M229" s="230"/>
      <c r="N229" s="230"/>
      <c r="O229" s="230"/>
      <c r="P229" s="230"/>
      <c r="Q229" s="230"/>
      <c r="R229" s="230"/>
      <c r="S229" s="230"/>
      <c r="T229" s="165"/>
      <c r="U229" s="165"/>
      <c r="V229" s="165"/>
      <c r="W229" s="165"/>
      <c r="X229" s="165"/>
      <c r="Y229" s="169"/>
      <c r="Z229" s="169"/>
    </row>
    <row r="230" spans="1:26" x14ac:dyDescent="0.25">
      <c r="A230" s="183"/>
      <c r="B230" s="174"/>
      <c r="C230" s="165"/>
      <c r="D230" s="165"/>
      <c r="E230" s="230"/>
      <c r="F230" s="230"/>
      <c r="G230" s="230"/>
      <c r="H230" s="230"/>
      <c r="I230" s="230"/>
      <c r="J230" s="230"/>
      <c r="K230" s="230"/>
      <c r="L230" s="230"/>
      <c r="M230" s="230"/>
      <c r="N230" s="230"/>
      <c r="O230" s="230"/>
      <c r="P230" s="230"/>
      <c r="Q230" s="230"/>
      <c r="R230" s="230"/>
      <c r="S230" s="230"/>
      <c r="T230" s="165"/>
      <c r="U230" s="165"/>
      <c r="V230" s="165"/>
      <c r="W230" s="165"/>
      <c r="X230" s="165"/>
      <c r="Y230" s="169"/>
      <c r="Z230" s="169"/>
    </row>
    <row r="231" spans="1:26" x14ac:dyDescent="0.25">
      <c r="A231" s="183"/>
      <c r="B231" s="174"/>
      <c r="C231" s="165"/>
      <c r="D231" s="165"/>
      <c r="E231" s="230"/>
      <c r="F231" s="230"/>
      <c r="G231" s="230"/>
      <c r="H231" s="230"/>
      <c r="I231" s="230"/>
      <c r="J231" s="230"/>
      <c r="K231" s="230"/>
      <c r="L231" s="230"/>
      <c r="M231" s="230"/>
      <c r="N231" s="230"/>
      <c r="O231" s="230"/>
      <c r="P231" s="230"/>
      <c r="Q231" s="230"/>
      <c r="R231" s="230"/>
      <c r="S231" s="230"/>
      <c r="T231" s="165"/>
      <c r="U231" s="165"/>
      <c r="V231" s="165"/>
      <c r="W231" s="165"/>
      <c r="X231" s="165"/>
      <c r="Y231" s="169"/>
      <c r="Z231" s="169"/>
    </row>
    <row r="232" spans="1:26" x14ac:dyDescent="0.25">
      <c r="A232" s="183"/>
      <c r="B232" s="174"/>
      <c r="C232" s="165"/>
      <c r="D232" s="165"/>
      <c r="E232" s="230"/>
      <c r="F232" s="230"/>
      <c r="G232" s="230"/>
      <c r="H232" s="230"/>
      <c r="I232" s="230"/>
      <c r="J232" s="230"/>
      <c r="K232" s="230"/>
      <c r="L232" s="230"/>
      <c r="M232" s="230"/>
      <c r="N232" s="230"/>
      <c r="O232" s="230"/>
      <c r="P232" s="230"/>
      <c r="Q232" s="230"/>
      <c r="R232" s="230"/>
      <c r="S232" s="230"/>
      <c r="T232" s="165"/>
      <c r="U232" s="165"/>
      <c r="V232" s="165"/>
      <c r="W232" s="165"/>
      <c r="X232" s="165"/>
      <c r="Y232" s="169"/>
      <c r="Z232" s="169"/>
    </row>
    <row r="233" spans="1:26" x14ac:dyDescent="0.25">
      <c r="A233" s="183"/>
      <c r="B233" s="174"/>
      <c r="C233" s="165"/>
      <c r="D233" s="165"/>
      <c r="E233" s="230"/>
      <c r="F233" s="230"/>
      <c r="G233" s="230"/>
      <c r="H233" s="230"/>
      <c r="I233" s="230"/>
      <c r="J233" s="230"/>
      <c r="K233" s="230"/>
      <c r="L233" s="230"/>
      <c r="M233" s="230"/>
      <c r="N233" s="230"/>
      <c r="O233" s="230"/>
      <c r="P233" s="230"/>
      <c r="Q233" s="230"/>
      <c r="R233" s="230"/>
      <c r="S233" s="230"/>
      <c r="T233" s="165"/>
      <c r="U233" s="165"/>
      <c r="V233" s="165"/>
      <c r="W233" s="165"/>
      <c r="X233" s="165"/>
      <c r="Y233" s="169"/>
      <c r="Z233" s="169"/>
    </row>
    <row r="234" spans="1:26" x14ac:dyDescent="0.25">
      <c r="A234" s="183"/>
      <c r="B234" s="174"/>
      <c r="C234" s="165"/>
      <c r="D234" s="165"/>
      <c r="E234" s="230"/>
      <c r="F234" s="230"/>
      <c r="G234" s="230"/>
      <c r="H234" s="230"/>
      <c r="I234" s="230"/>
      <c r="J234" s="230"/>
      <c r="K234" s="230"/>
      <c r="L234" s="230"/>
      <c r="M234" s="230"/>
      <c r="N234" s="230"/>
      <c r="O234" s="230"/>
      <c r="P234" s="230"/>
      <c r="Q234" s="230"/>
      <c r="R234" s="230"/>
      <c r="S234" s="230"/>
      <c r="T234" s="165"/>
      <c r="U234" s="165"/>
      <c r="V234" s="165"/>
      <c r="W234" s="165"/>
      <c r="X234" s="165"/>
      <c r="Y234" s="169"/>
      <c r="Z234" s="169"/>
    </row>
    <row r="235" spans="1:26" x14ac:dyDescent="0.25">
      <c r="A235" s="183"/>
      <c r="B235" s="174"/>
      <c r="C235" s="165"/>
      <c r="D235" s="165"/>
      <c r="E235" s="230"/>
      <c r="F235" s="230"/>
      <c r="G235" s="230"/>
      <c r="H235" s="230"/>
      <c r="I235" s="230"/>
      <c r="J235" s="230"/>
      <c r="K235" s="230"/>
      <c r="L235" s="230"/>
      <c r="M235" s="230"/>
      <c r="N235" s="230"/>
      <c r="O235" s="230"/>
      <c r="P235" s="230"/>
      <c r="Q235" s="230"/>
      <c r="R235" s="230"/>
      <c r="S235" s="230"/>
      <c r="T235" s="165"/>
      <c r="U235" s="165"/>
      <c r="V235" s="165"/>
      <c r="W235" s="165"/>
      <c r="X235" s="165"/>
      <c r="Y235" s="169"/>
      <c r="Z235" s="169"/>
    </row>
    <row r="236" spans="1:26" x14ac:dyDescent="0.25">
      <c r="A236" s="183"/>
      <c r="B236" s="174"/>
      <c r="C236" s="165"/>
      <c r="D236" s="165"/>
      <c r="E236" s="230"/>
      <c r="F236" s="230"/>
      <c r="G236" s="230"/>
      <c r="H236" s="230"/>
      <c r="I236" s="230"/>
      <c r="J236" s="230"/>
      <c r="K236" s="230"/>
      <c r="L236" s="230"/>
      <c r="M236" s="230"/>
      <c r="N236" s="230"/>
      <c r="O236" s="230"/>
      <c r="P236" s="230"/>
      <c r="Q236" s="230"/>
      <c r="R236" s="230"/>
      <c r="S236" s="230"/>
      <c r="T236" s="165"/>
      <c r="U236" s="165"/>
      <c r="V236" s="165"/>
      <c r="W236" s="165"/>
      <c r="X236" s="165"/>
      <c r="Y236" s="169"/>
      <c r="Z236" s="169"/>
    </row>
    <row r="237" spans="1:26" x14ac:dyDescent="0.25">
      <c r="A237" s="183"/>
      <c r="B237" s="175"/>
      <c r="C237" s="166"/>
      <c r="D237" s="166"/>
      <c r="E237" s="231"/>
      <c r="F237" s="231"/>
      <c r="G237" s="231"/>
      <c r="H237" s="231"/>
      <c r="I237" s="231"/>
      <c r="J237" s="231"/>
      <c r="K237" s="231"/>
      <c r="L237" s="231"/>
      <c r="M237" s="231"/>
      <c r="N237" s="231"/>
      <c r="O237" s="231"/>
      <c r="P237" s="231"/>
      <c r="Q237" s="231"/>
      <c r="R237" s="231"/>
      <c r="S237" s="231"/>
      <c r="T237" s="166"/>
      <c r="U237" s="166"/>
      <c r="V237" s="166"/>
      <c r="W237" s="166"/>
      <c r="X237" s="166"/>
      <c r="Y237" s="169"/>
      <c r="Z237" s="169"/>
    </row>
    <row r="238" spans="1:26" x14ac:dyDescent="0.25">
      <c r="A238" s="7"/>
      <c r="B238" s="18"/>
      <c r="C238" s="7" t="s">
        <v>73</v>
      </c>
      <c r="D238" s="7"/>
      <c r="E238" s="10">
        <f>SUM(E151:E237)</f>
        <v>24418.82</v>
      </c>
      <c r="F238" s="10">
        <f t="shared" ref="F238:R238" si="3">SUM(F151:F237)</f>
        <v>7174.62</v>
      </c>
      <c r="G238" s="10">
        <f t="shared" si="3"/>
        <v>12829.137000000001</v>
      </c>
      <c r="H238" s="10">
        <f t="shared" si="3"/>
        <v>312.5</v>
      </c>
      <c r="I238" s="10">
        <f t="shared" si="3"/>
        <v>0</v>
      </c>
      <c r="J238" s="10">
        <f t="shared" si="3"/>
        <v>211.2</v>
      </c>
      <c r="K238" s="10">
        <f t="shared" si="3"/>
        <v>12077</v>
      </c>
      <c r="L238" s="10">
        <f t="shared" si="3"/>
        <v>7654.4000000000005</v>
      </c>
      <c r="M238" s="10">
        <f t="shared" si="3"/>
        <v>2390.5</v>
      </c>
      <c r="N238" s="10">
        <f t="shared" si="3"/>
        <v>882.9</v>
      </c>
      <c r="O238" s="10">
        <f t="shared" si="3"/>
        <v>0</v>
      </c>
      <c r="P238" s="10">
        <f t="shared" si="3"/>
        <v>211.2</v>
      </c>
      <c r="Q238" s="10">
        <f t="shared" si="3"/>
        <v>3722</v>
      </c>
      <c r="R238" s="10">
        <f t="shared" si="3"/>
        <v>769</v>
      </c>
      <c r="S238" s="7"/>
      <c r="T238" s="21"/>
      <c r="U238" s="21"/>
      <c r="V238" s="22"/>
      <c r="W238" s="21"/>
      <c r="X238" s="21"/>
      <c r="Y238" s="21"/>
      <c r="Z238" s="21"/>
    </row>
    <row r="239" spans="1:26" ht="15" customHeight="1" x14ac:dyDescent="0.25">
      <c r="A239" s="193"/>
      <c r="B239" s="194" t="s">
        <v>1</v>
      </c>
      <c r="C239" s="170" t="s">
        <v>0</v>
      </c>
      <c r="D239" s="170" t="s">
        <v>153</v>
      </c>
      <c r="E239" s="187" t="s">
        <v>9</v>
      </c>
      <c r="F239" s="188"/>
      <c r="G239" s="188"/>
      <c r="H239" s="188"/>
      <c r="I239" s="188"/>
      <c r="J239" s="188"/>
      <c r="K239" s="188"/>
      <c r="L239" s="188"/>
      <c r="M239" s="188"/>
      <c r="N239" s="188"/>
      <c r="O239" s="188"/>
      <c r="P239" s="189"/>
      <c r="Q239" s="187" t="s">
        <v>10</v>
      </c>
      <c r="R239" s="189"/>
      <c r="S239" s="170" t="s">
        <v>60</v>
      </c>
      <c r="T239" s="170" t="s">
        <v>13</v>
      </c>
      <c r="U239" s="170" t="s">
        <v>14</v>
      </c>
      <c r="V239" s="170" t="s">
        <v>15</v>
      </c>
      <c r="W239" s="170" t="s">
        <v>16</v>
      </c>
      <c r="X239" s="170" t="s">
        <v>234</v>
      </c>
      <c r="Y239" s="163" t="s">
        <v>235</v>
      </c>
      <c r="Z239" s="163" t="s">
        <v>156</v>
      </c>
    </row>
    <row r="240" spans="1:26" ht="35.25" customHeight="1" x14ac:dyDescent="0.25">
      <c r="A240" s="193"/>
      <c r="B240" s="195"/>
      <c r="C240" s="171"/>
      <c r="D240" s="171"/>
      <c r="E240" s="187" t="s">
        <v>373</v>
      </c>
      <c r="F240" s="188"/>
      <c r="G240" s="188"/>
      <c r="H240" s="188"/>
      <c r="I240" s="188"/>
      <c r="J240" s="189"/>
      <c r="K240" s="187" t="s">
        <v>372</v>
      </c>
      <c r="L240" s="188"/>
      <c r="M240" s="188"/>
      <c r="N240" s="188"/>
      <c r="O240" s="188"/>
      <c r="P240" s="189"/>
      <c r="Q240" s="170" t="s">
        <v>11</v>
      </c>
      <c r="R240" s="170" t="s">
        <v>12</v>
      </c>
      <c r="S240" s="171"/>
      <c r="T240" s="171"/>
      <c r="U240" s="171"/>
      <c r="V240" s="171"/>
      <c r="W240" s="171"/>
      <c r="X240" s="171"/>
      <c r="Y240" s="163"/>
      <c r="Z240" s="163"/>
    </row>
    <row r="241" spans="1:26" x14ac:dyDescent="0.25">
      <c r="A241" s="193"/>
      <c r="B241" s="196"/>
      <c r="C241" s="172"/>
      <c r="D241" s="171"/>
      <c r="E241" s="14" t="s">
        <v>8</v>
      </c>
      <c r="F241" s="14" t="s">
        <v>4</v>
      </c>
      <c r="G241" s="1" t="s">
        <v>5</v>
      </c>
      <c r="H241" s="1" t="s">
        <v>6</v>
      </c>
      <c r="I241" s="1" t="s">
        <v>23</v>
      </c>
      <c r="J241" s="1" t="s">
        <v>7</v>
      </c>
      <c r="K241" s="1" t="s">
        <v>8</v>
      </c>
      <c r="L241" s="1" t="s">
        <v>4</v>
      </c>
      <c r="M241" s="1" t="s">
        <v>5</v>
      </c>
      <c r="N241" s="1" t="s">
        <v>6</v>
      </c>
      <c r="O241" s="1" t="s">
        <v>23</v>
      </c>
      <c r="P241" s="1" t="s">
        <v>7</v>
      </c>
      <c r="Q241" s="172"/>
      <c r="R241" s="172"/>
      <c r="S241" s="172"/>
      <c r="T241" s="172"/>
      <c r="U241" s="172"/>
      <c r="V241" s="172"/>
      <c r="W241" s="172"/>
      <c r="X241" s="172"/>
      <c r="Y241" s="163"/>
      <c r="Z241" s="163"/>
    </row>
    <row r="242" spans="1:26" x14ac:dyDescent="0.25">
      <c r="A242" s="1"/>
      <c r="B242" s="45">
        <v>1</v>
      </c>
      <c r="C242" s="1">
        <v>2</v>
      </c>
      <c r="D242" s="172"/>
      <c r="E242" s="1">
        <v>3</v>
      </c>
      <c r="F242" s="1">
        <v>4</v>
      </c>
      <c r="G242" s="1">
        <v>5</v>
      </c>
      <c r="H242" s="1">
        <v>6</v>
      </c>
      <c r="I242" s="1">
        <v>7</v>
      </c>
      <c r="J242" s="1">
        <v>8</v>
      </c>
      <c r="K242" s="1">
        <v>9</v>
      </c>
      <c r="L242" s="1">
        <v>10</v>
      </c>
      <c r="M242" s="1">
        <v>11</v>
      </c>
      <c r="N242" s="1">
        <v>12</v>
      </c>
      <c r="O242" s="1">
        <v>13</v>
      </c>
      <c r="P242" s="1">
        <v>14</v>
      </c>
      <c r="Q242" s="1">
        <v>15</v>
      </c>
      <c r="R242" s="1">
        <v>16</v>
      </c>
      <c r="S242" s="1">
        <v>17</v>
      </c>
      <c r="T242" s="1">
        <v>18</v>
      </c>
      <c r="U242" s="1">
        <v>19</v>
      </c>
      <c r="V242" s="14">
        <v>20</v>
      </c>
      <c r="W242" s="1">
        <v>21</v>
      </c>
      <c r="X242" s="1">
        <v>21</v>
      </c>
      <c r="Y242" s="1">
        <v>21</v>
      </c>
      <c r="Z242" s="29"/>
    </row>
    <row r="243" spans="1:26" ht="27.75" customHeight="1" x14ac:dyDescent="0.25">
      <c r="A243" s="105"/>
      <c r="B243" s="48"/>
      <c r="C243" s="2"/>
      <c r="D243" s="2"/>
      <c r="E243" s="180" t="s">
        <v>81</v>
      </c>
      <c r="F243" s="181"/>
      <c r="G243" s="181"/>
      <c r="H243" s="181"/>
      <c r="I243" s="181"/>
      <c r="J243" s="181"/>
      <c r="K243" s="181"/>
      <c r="L243" s="181"/>
      <c r="M243" s="181"/>
      <c r="N243" s="181"/>
      <c r="O243" s="181"/>
      <c r="P243" s="181"/>
      <c r="Q243" s="181"/>
      <c r="R243" s="181"/>
      <c r="S243" s="181"/>
      <c r="T243" s="181"/>
      <c r="U243" s="181"/>
      <c r="V243" s="182"/>
      <c r="W243" s="2"/>
      <c r="X243" s="2"/>
      <c r="Y243" s="2"/>
      <c r="Z243" s="2"/>
    </row>
    <row r="244" spans="1:26" ht="15" customHeight="1" x14ac:dyDescent="0.25">
      <c r="A244" s="183" t="s">
        <v>443</v>
      </c>
      <c r="B244" s="173" t="s">
        <v>17</v>
      </c>
      <c r="C244" s="156" t="s">
        <v>137</v>
      </c>
      <c r="D244" s="156" t="s">
        <v>191</v>
      </c>
      <c r="E244" s="176">
        <v>6200</v>
      </c>
      <c r="F244" s="176">
        <v>6200</v>
      </c>
      <c r="G244" s="156">
        <v>0</v>
      </c>
      <c r="H244" s="156">
        <v>0</v>
      </c>
      <c r="I244" s="156">
        <v>0</v>
      </c>
      <c r="J244" s="156">
        <v>0</v>
      </c>
      <c r="K244" s="156">
        <v>0</v>
      </c>
      <c r="L244" s="156">
        <v>0</v>
      </c>
      <c r="M244" s="156">
        <v>0</v>
      </c>
      <c r="N244" s="156">
        <v>0</v>
      </c>
      <c r="O244" s="156">
        <v>0</v>
      </c>
      <c r="P244" s="156">
        <v>0</v>
      </c>
      <c r="Q244" s="156">
        <v>200</v>
      </c>
      <c r="R244" s="156">
        <v>25</v>
      </c>
      <c r="S244" s="156" t="s">
        <v>69</v>
      </c>
      <c r="T244" s="156" t="s">
        <v>232</v>
      </c>
      <c r="U244" s="156" t="s">
        <v>233</v>
      </c>
      <c r="V244" s="273" t="s">
        <v>523</v>
      </c>
      <c r="W244" s="156"/>
      <c r="X244" s="156" t="s">
        <v>257</v>
      </c>
      <c r="Y244" s="156" t="s">
        <v>259</v>
      </c>
      <c r="Z244" s="156" t="s">
        <v>492</v>
      </c>
    </row>
    <row r="245" spans="1:26" ht="15" customHeight="1" x14ac:dyDescent="0.25">
      <c r="A245" s="183"/>
      <c r="B245" s="174"/>
      <c r="C245" s="157"/>
      <c r="D245" s="157"/>
      <c r="E245" s="177"/>
      <c r="F245" s="177"/>
      <c r="G245" s="157"/>
      <c r="H245" s="157"/>
      <c r="I245" s="157"/>
      <c r="J245" s="157"/>
      <c r="K245" s="157"/>
      <c r="L245" s="157"/>
      <c r="M245" s="157"/>
      <c r="N245" s="157"/>
      <c r="O245" s="157"/>
      <c r="P245" s="157"/>
      <c r="Q245" s="157"/>
      <c r="R245" s="157"/>
      <c r="S245" s="157"/>
      <c r="T245" s="157"/>
      <c r="U245" s="157"/>
      <c r="V245" s="274"/>
      <c r="W245" s="157"/>
      <c r="X245" s="157"/>
      <c r="Y245" s="157"/>
      <c r="Z245" s="157"/>
    </row>
    <row r="246" spans="1:26" ht="15" customHeight="1" x14ac:dyDescent="0.25">
      <c r="A246" s="183"/>
      <c r="B246" s="174"/>
      <c r="C246" s="157"/>
      <c r="D246" s="157"/>
      <c r="E246" s="177"/>
      <c r="F246" s="177"/>
      <c r="G246" s="157"/>
      <c r="H246" s="157"/>
      <c r="I246" s="157"/>
      <c r="J246" s="157"/>
      <c r="K246" s="157"/>
      <c r="L246" s="157"/>
      <c r="M246" s="157"/>
      <c r="N246" s="157"/>
      <c r="O246" s="157"/>
      <c r="P246" s="157"/>
      <c r="Q246" s="157"/>
      <c r="R246" s="157"/>
      <c r="S246" s="157"/>
      <c r="T246" s="157"/>
      <c r="U246" s="157"/>
      <c r="V246" s="274"/>
      <c r="W246" s="157"/>
      <c r="X246" s="157"/>
      <c r="Y246" s="157"/>
      <c r="Z246" s="157"/>
    </row>
    <row r="247" spans="1:26" ht="15" customHeight="1" x14ac:dyDescent="0.25">
      <c r="A247" s="183"/>
      <c r="B247" s="174"/>
      <c r="C247" s="157"/>
      <c r="D247" s="157"/>
      <c r="E247" s="177"/>
      <c r="F247" s="177"/>
      <c r="G247" s="157"/>
      <c r="H247" s="157"/>
      <c r="I247" s="157"/>
      <c r="J247" s="157"/>
      <c r="K247" s="157"/>
      <c r="L247" s="157"/>
      <c r="M247" s="157"/>
      <c r="N247" s="157"/>
      <c r="O247" s="157"/>
      <c r="P247" s="157"/>
      <c r="Q247" s="157"/>
      <c r="R247" s="157"/>
      <c r="S247" s="157"/>
      <c r="T247" s="157"/>
      <c r="U247" s="157"/>
      <c r="V247" s="274"/>
      <c r="W247" s="157"/>
      <c r="X247" s="157"/>
      <c r="Y247" s="157"/>
      <c r="Z247" s="157"/>
    </row>
    <row r="248" spans="1:26" ht="15" customHeight="1" x14ac:dyDescent="0.25">
      <c r="A248" s="183"/>
      <c r="B248" s="174"/>
      <c r="C248" s="157"/>
      <c r="D248" s="157"/>
      <c r="E248" s="177"/>
      <c r="F248" s="177"/>
      <c r="G248" s="157"/>
      <c r="H248" s="157"/>
      <c r="I248" s="157"/>
      <c r="J248" s="157"/>
      <c r="K248" s="157"/>
      <c r="L248" s="157"/>
      <c r="M248" s="157"/>
      <c r="N248" s="157"/>
      <c r="O248" s="157"/>
      <c r="P248" s="157"/>
      <c r="Q248" s="157"/>
      <c r="R248" s="157"/>
      <c r="S248" s="157"/>
      <c r="T248" s="157"/>
      <c r="U248" s="157"/>
      <c r="V248" s="274"/>
      <c r="W248" s="157"/>
      <c r="X248" s="157"/>
      <c r="Y248" s="157"/>
      <c r="Z248" s="157"/>
    </row>
    <row r="249" spans="1:26" ht="15" customHeight="1" x14ac:dyDescent="0.25">
      <c r="A249" s="183"/>
      <c r="B249" s="174"/>
      <c r="C249" s="157"/>
      <c r="D249" s="157"/>
      <c r="E249" s="177"/>
      <c r="F249" s="177"/>
      <c r="G249" s="157"/>
      <c r="H249" s="157"/>
      <c r="I249" s="157"/>
      <c r="J249" s="157"/>
      <c r="K249" s="157"/>
      <c r="L249" s="157"/>
      <c r="M249" s="157"/>
      <c r="N249" s="157"/>
      <c r="O249" s="157"/>
      <c r="P249" s="157"/>
      <c r="Q249" s="157"/>
      <c r="R249" s="157"/>
      <c r="S249" s="157"/>
      <c r="T249" s="157"/>
      <c r="U249" s="157"/>
      <c r="V249" s="274"/>
      <c r="W249" s="157"/>
      <c r="X249" s="157"/>
      <c r="Y249" s="157"/>
      <c r="Z249" s="157"/>
    </row>
    <row r="250" spans="1:26" ht="15" customHeight="1" x14ac:dyDescent="0.25">
      <c r="A250" s="183"/>
      <c r="B250" s="174"/>
      <c r="C250" s="157"/>
      <c r="D250" s="157"/>
      <c r="E250" s="177"/>
      <c r="F250" s="177"/>
      <c r="G250" s="157"/>
      <c r="H250" s="157"/>
      <c r="I250" s="157"/>
      <c r="J250" s="157"/>
      <c r="K250" s="157"/>
      <c r="L250" s="157"/>
      <c r="M250" s="157"/>
      <c r="N250" s="157"/>
      <c r="O250" s="157"/>
      <c r="P250" s="157"/>
      <c r="Q250" s="157"/>
      <c r="R250" s="157"/>
      <c r="S250" s="157"/>
      <c r="T250" s="157"/>
      <c r="U250" s="157"/>
      <c r="V250" s="274"/>
      <c r="W250" s="157"/>
      <c r="X250" s="157"/>
      <c r="Y250" s="157"/>
      <c r="Z250" s="157"/>
    </row>
    <row r="251" spans="1:26" ht="15" customHeight="1" x14ac:dyDescent="0.25">
      <c r="A251" s="183"/>
      <c r="B251" s="174"/>
      <c r="C251" s="157"/>
      <c r="D251" s="157"/>
      <c r="E251" s="177"/>
      <c r="F251" s="177"/>
      <c r="G251" s="157"/>
      <c r="H251" s="157"/>
      <c r="I251" s="157"/>
      <c r="J251" s="157"/>
      <c r="K251" s="157"/>
      <c r="L251" s="157"/>
      <c r="M251" s="157"/>
      <c r="N251" s="157"/>
      <c r="O251" s="157"/>
      <c r="P251" s="157"/>
      <c r="Q251" s="157"/>
      <c r="R251" s="157"/>
      <c r="S251" s="157"/>
      <c r="T251" s="157"/>
      <c r="U251" s="157"/>
      <c r="V251" s="274"/>
      <c r="W251" s="157"/>
      <c r="X251" s="157"/>
      <c r="Y251" s="157"/>
      <c r="Z251" s="157"/>
    </row>
    <row r="252" spans="1:26" ht="306.75" customHeight="1" x14ac:dyDescent="0.25">
      <c r="A252" s="183"/>
      <c r="B252" s="175"/>
      <c r="C252" s="158"/>
      <c r="D252" s="158"/>
      <c r="E252" s="178"/>
      <c r="F252" s="178"/>
      <c r="G252" s="158"/>
      <c r="H252" s="158"/>
      <c r="I252" s="158"/>
      <c r="J252" s="158"/>
      <c r="K252" s="158"/>
      <c r="L252" s="158"/>
      <c r="M252" s="158"/>
      <c r="N252" s="158"/>
      <c r="O252" s="158"/>
      <c r="P252" s="158"/>
      <c r="Q252" s="158"/>
      <c r="R252" s="158"/>
      <c r="S252" s="158"/>
      <c r="T252" s="158"/>
      <c r="U252" s="158"/>
      <c r="V252" s="275"/>
      <c r="W252" s="158"/>
      <c r="X252" s="158"/>
      <c r="Y252" s="158"/>
      <c r="Z252" s="158"/>
    </row>
    <row r="253" spans="1:26" ht="15" customHeight="1" x14ac:dyDescent="0.25">
      <c r="A253" s="183">
        <v>34</v>
      </c>
      <c r="B253" s="173" t="s">
        <v>18</v>
      </c>
      <c r="C253" s="156" t="s">
        <v>190</v>
      </c>
      <c r="D253" s="176" t="s">
        <v>191</v>
      </c>
      <c r="E253" s="176">
        <v>52400</v>
      </c>
      <c r="F253" s="176">
        <v>5200</v>
      </c>
      <c r="G253" s="156">
        <v>0</v>
      </c>
      <c r="H253" s="156">
        <v>0</v>
      </c>
      <c r="I253" s="156">
        <v>0</v>
      </c>
      <c r="J253" s="176">
        <v>0</v>
      </c>
      <c r="K253" s="176">
        <v>60</v>
      </c>
      <c r="L253" s="156">
        <v>0</v>
      </c>
      <c r="M253" s="156">
        <v>0</v>
      </c>
      <c r="N253" s="156">
        <v>0</v>
      </c>
      <c r="O253" s="156">
        <v>0</v>
      </c>
      <c r="P253" s="176">
        <v>60</v>
      </c>
      <c r="Q253" s="176">
        <v>60</v>
      </c>
      <c r="R253" s="156">
        <v>0</v>
      </c>
      <c r="S253" s="156" t="s">
        <v>527</v>
      </c>
      <c r="T253" s="156" t="s">
        <v>332</v>
      </c>
      <c r="U253" s="156" t="s">
        <v>333</v>
      </c>
      <c r="V253" s="156" t="s">
        <v>528</v>
      </c>
      <c r="W253" s="176" t="s">
        <v>529</v>
      </c>
      <c r="X253" s="156" t="s">
        <v>257</v>
      </c>
      <c r="Y253" s="156" t="s">
        <v>260</v>
      </c>
      <c r="Z253" s="156" t="s">
        <v>492</v>
      </c>
    </row>
    <row r="254" spans="1:26" ht="15" customHeight="1" x14ac:dyDescent="0.25">
      <c r="A254" s="183"/>
      <c r="B254" s="174"/>
      <c r="C254" s="157"/>
      <c r="D254" s="177"/>
      <c r="E254" s="177"/>
      <c r="F254" s="177"/>
      <c r="G254" s="157"/>
      <c r="H254" s="157"/>
      <c r="I254" s="157"/>
      <c r="J254" s="177"/>
      <c r="K254" s="177"/>
      <c r="L254" s="157"/>
      <c r="M254" s="157"/>
      <c r="N254" s="157"/>
      <c r="O254" s="157"/>
      <c r="P254" s="177"/>
      <c r="Q254" s="177"/>
      <c r="R254" s="157"/>
      <c r="S254" s="157"/>
      <c r="T254" s="157"/>
      <c r="U254" s="157"/>
      <c r="V254" s="157"/>
      <c r="W254" s="177"/>
      <c r="X254" s="157"/>
      <c r="Y254" s="157"/>
      <c r="Z254" s="157"/>
    </row>
    <row r="255" spans="1:26" ht="15" customHeight="1" x14ac:dyDescent="0.25">
      <c r="A255" s="183"/>
      <c r="B255" s="174"/>
      <c r="C255" s="157"/>
      <c r="D255" s="177"/>
      <c r="E255" s="177"/>
      <c r="F255" s="177"/>
      <c r="G255" s="157"/>
      <c r="H255" s="157"/>
      <c r="I255" s="157"/>
      <c r="J255" s="177"/>
      <c r="K255" s="177"/>
      <c r="L255" s="157"/>
      <c r="M255" s="157"/>
      <c r="N255" s="157"/>
      <c r="O255" s="157"/>
      <c r="P255" s="177"/>
      <c r="Q255" s="177"/>
      <c r="R255" s="157"/>
      <c r="S255" s="157"/>
      <c r="T255" s="157"/>
      <c r="U255" s="157"/>
      <c r="V255" s="157"/>
      <c r="W255" s="177"/>
      <c r="X255" s="157"/>
      <c r="Y255" s="157"/>
      <c r="Z255" s="157"/>
    </row>
    <row r="256" spans="1:26" ht="15" customHeight="1" x14ac:dyDescent="0.25">
      <c r="A256" s="183"/>
      <c r="B256" s="174"/>
      <c r="C256" s="157"/>
      <c r="D256" s="177"/>
      <c r="E256" s="177"/>
      <c r="F256" s="177"/>
      <c r="G256" s="157"/>
      <c r="H256" s="157"/>
      <c r="I256" s="157"/>
      <c r="J256" s="177"/>
      <c r="K256" s="177"/>
      <c r="L256" s="157"/>
      <c r="M256" s="157"/>
      <c r="N256" s="157"/>
      <c r="O256" s="157"/>
      <c r="P256" s="177"/>
      <c r="Q256" s="177"/>
      <c r="R256" s="157"/>
      <c r="S256" s="157"/>
      <c r="T256" s="157"/>
      <c r="U256" s="157"/>
      <c r="V256" s="157"/>
      <c r="W256" s="177"/>
      <c r="X256" s="157"/>
      <c r="Y256" s="157"/>
      <c r="Z256" s="157"/>
    </row>
    <row r="257" spans="1:26" ht="15" customHeight="1" x14ac:dyDescent="0.25">
      <c r="A257" s="183"/>
      <c r="B257" s="174"/>
      <c r="C257" s="157"/>
      <c r="D257" s="177"/>
      <c r="E257" s="177"/>
      <c r="F257" s="177"/>
      <c r="G257" s="157"/>
      <c r="H257" s="157"/>
      <c r="I257" s="157"/>
      <c r="J257" s="177"/>
      <c r="K257" s="177"/>
      <c r="L257" s="157"/>
      <c r="M257" s="157"/>
      <c r="N257" s="157"/>
      <c r="O257" s="157"/>
      <c r="P257" s="177"/>
      <c r="Q257" s="177"/>
      <c r="R257" s="157"/>
      <c r="S257" s="157"/>
      <c r="T257" s="157"/>
      <c r="U257" s="157"/>
      <c r="V257" s="157"/>
      <c r="W257" s="177"/>
      <c r="X257" s="157"/>
      <c r="Y257" s="157"/>
      <c r="Z257" s="157"/>
    </row>
    <row r="258" spans="1:26" ht="15" customHeight="1" x14ac:dyDescent="0.25">
      <c r="A258" s="183"/>
      <c r="B258" s="174"/>
      <c r="C258" s="157"/>
      <c r="D258" s="177"/>
      <c r="E258" s="177"/>
      <c r="F258" s="177"/>
      <c r="G258" s="157"/>
      <c r="H258" s="157"/>
      <c r="I258" s="157"/>
      <c r="J258" s="177"/>
      <c r="K258" s="177"/>
      <c r="L258" s="157"/>
      <c r="M258" s="157"/>
      <c r="N258" s="157"/>
      <c r="O258" s="157"/>
      <c r="P258" s="177"/>
      <c r="Q258" s="177"/>
      <c r="R258" s="157"/>
      <c r="S258" s="157"/>
      <c r="T258" s="157"/>
      <c r="U258" s="157"/>
      <c r="V258" s="157"/>
      <c r="W258" s="177"/>
      <c r="X258" s="157"/>
      <c r="Y258" s="157"/>
      <c r="Z258" s="157"/>
    </row>
    <row r="259" spans="1:26" ht="15" customHeight="1" x14ac:dyDescent="0.25">
      <c r="A259" s="183"/>
      <c r="B259" s="174"/>
      <c r="C259" s="157"/>
      <c r="D259" s="177"/>
      <c r="E259" s="177"/>
      <c r="F259" s="177"/>
      <c r="G259" s="157"/>
      <c r="H259" s="157"/>
      <c r="I259" s="157"/>
      <c r="J259" s="177"/>
      <c r="K259" s="177"/>
      <c r="L259" s="157"/>
      <c r="M259" s="157"/>
      <c r="N259" s="157"/>
      <c r="O259" s="157"/>
      <c r="P259" s="177"/>
      <c r="Q259" s="177"/>
      <c r="R259" s="157"/>
      <c r="S259" s="157"/>
      <c r="T259" s="157"/>
      <c r="U259" s="157"/>
      <c r="V259" s="157"/>
      <c r="W259" s="177"/>
      <c r="X259" s="157"/>
      <c r="Y259" s="157"/>
      <c r="Z259" s="157"/>
    </row>
    <row r="260" spans="1:26" ht="15" customHeight="1" x14ac:dyDescent="0.25">
      <c r="A260" s="183"/>
      <c r="B260" s="174"/>
      <c r="C260" s="157"/>
      <c r="D260" s="177"/>
      <c r="E260" s="177"/>
      <c r="F260" s="177"/>
      <c r="G260" s="157"/>
      <c r="H260" s="157"/>
      <c r="I260" s="157"/>
      <c r="J260" s="177"/>
      <c r="K260" s="177"/>
      <c r="L260" s="157"/>
      <c r="M260" s="157"/>
      <c r="N260" s="157"/>
      <c r="O260" s="157"/>
      <c r="P260" s="177"/>
      <c r="Q260" s="177"/>
      <c r="R260" s="157"/>
      <c r="S260" s="157"/>
      <c r="T260" s="157"/>
      <c r="U260" s="157"/>
      <c r="V260" s="157"/>
      <c r="W260" s="177"/>
      <c r="X260" s="157"/>
      <c r="Y260" s="157"/>
      <c r="Z260" s="157"/>
    </row>
    <row r="261" spans="1:26" ht="15" customHeight="1" x14ac:dyDescent="0.25">
      <c r="A261" s="183"/>
      <c r="B261" s="174"/>
      <c r="C261" s="157"/>
      <c r="D261" s="177"/>
      <c r="E261" s="177"/>
      <c r="F261" s="177"/>
      <c r="G261" s="157"/>
      <c r="H261" s="157"/>
      <c r="I261" s="157"/>
      <c r="J261" s="177"/>
      <c r="K261" s="177"/>
      <c r="L261" s="157"/>
      <c r="M261" s="157"/>
      <c r="N261" s="157"/>
      <c r="O261" s="157"/>
      <c r="P261" s="177"/>
      <c r="Q261" s="177"/>
      <c r="R261" s="157"/>
      <c r="S261" s="157"/>
      <c r="T261" s="157"/>
      <c r="U261" s="157"/>
      <c r="V261" s="157"/>
      <c r="W261" s="177"/>
      <c r="X261" s="157"/>
      <c r="Y261" s="157"/>
      <c r="Z261" s="157"/>
    </row>
    <row r="262" spans="1:26" ht="181.5" customHeight="1" x14ac:dyDescent="0.25">
      <c r="A262" s="183"/>
      <c r="B262" s="175"/>
      <c r="C262" s="158"/>
      <c r="D262" s="178"/>
      <c r="E262" s="178"/>
      <c r="F262" s="178"/>
      <c r="G262" s="158"/>
      <c r="H262" s="158"/>
      <c r="I262" s="158"/>
      <c r="J262" s="178"/>
      <c r="K262" s="178"/>
      <c r="L262" s="158"/>
      <c r="M262" s="158"/>
      <c r="N262" s="158"/>
      <c r="O262" s="158"/>
      <c r="P262" s="178"/>
      <c r="Q262" s="178"/>
      <c r="R262" s="158"/>
      <c r="S262" s="158"/>
      <c r="T262" s="158"/>
      <c r="U262" s="158"/>
      <c r="V262" s="158"/>
      <c r="W262" s="178"/>
      <c r="X262" s="158"/>
      <c r="Y262" s="158"/>
      <c r="Z262" s="158"/>
    </row>
    <row r="263" spans="1:26" ht="15" customHeight="1" x14ac:dyDescent="0.25">
      <c r="A263" s="183" t="s">
        <v>444</v>
      </c>
      <c r="B263" s="255" t="s">
        <v>22</v>
      </c>
      <c r="C263" s="156" t="s">
        <v>138</v>
      </c>
      <c r="D263" s="156" t="s">
        <v>191</v>
      </c>
      <c r="E263" s="176">
        <v>3900</v>
      </c>
      <c r="F263" s="176">
        <v>3900</v>
      </c>
      <c r="G263" s="156">
        <v>0</v>
      </c>
      <c r="H263" s="156">
        <v>0</v>
      </c>
      <c r="I263" s="156">
        <v>0</v>
      </c>
      <c r="J263" s="156">
        <v>0</v>
      </c>
      <c r="K263" s="156">
        <v>0</v>
      </c>
      <c r="L263" s="156">
        <v>0</v>
      </c>
      <c r="M263" s="156">
        <v>0</v>
      </c>
      <c r="N263" s="156">
        <v>0</v>
      </c>
      <c r="O263" s="156">
        <v>0</v>
      </c>
      <c r="P263" s="156">
        <v>0</v>
      </c>
      <c r="Q263" s="156">
        <v>21</v>
      </c>
      <c r="R263" s="156">
        <v>0</v>
      </c>
      <c r="S263" s="156" t="s">
        <v>331</v>
      </c>
      <c r="T263" s="156" t="s">
        <v>97</v>
      </c>
      <c r="U263" s="156" t="s">
        <v>98</v>
      </c>
      <c r="V263" s="156" t="s">
        <v>524</v>
      </c>
      <c r="W263" s="156"/>
      <c r="X263" s="156" t="s">
        <v>257</v>
      </c>
      <c r="Y263" s="156" t="s">
        <v>261</v>
      </c>
      <c r="Z263" s="156" t="s">
        <v>492</v>
      </c>
    </row>
    <row r="264" spans="1:26" ht="15" customHeight="1" x14ac:dyDescent="0.25">
      <c r="A264" s="183"/>
      <c r="B264" s="256"/>
      <c r="C264" s="157"/>
      <c r="D264" s="157"/>
      <c r="E264" s="177"/>
      <c r="F264" s="177"/>
      <c r="G264" s="157"/>
      <c r="H264" s="157"/>
      <c r="I264" s="157"/>
      <c r="J264" s="157"/>
      <c r="K264" s="157"/>
      <c r="L264" s="157"/>
      <c r="M264" s="157"/>
      <c r="N264" s="157"/>
      <c r="O264" s="157"/>
      <c r="P264" s="157"/>
      <c r="Q264" s="157"/>
      <c r="R264" s="157"/>
      <c r="S264" s="157"/>
      <c r="T264" s="157"/>
      <c r="U264" s="157"/>
      <c r="V264" s="157"/>
      <c r="W264" s="157"/>
      <c r="X264" s="157"/>
      <c r="Y264" s="157"/>
      <c r="Z264" s="157"/>
    </row>
    <row r="265" spans="1:26" ht="15" customHeight="1" x14ac:dyDescent="0.25">
      <c r="A265" s="183"/>
      <c r="B265" s="256"/>
      <c r="C265" s="157"/>
      <c r="D265" s="157"/>
      <c r="E265" s="177"/>
      <c r="F265" s="177"/>
      <c r="G265" s="157"/>
      <c r="H265" s="157"/>
      <c r="I265" s="157"/>
      <c r="J265" s="157"/>
      <c r="K265" s="157"/>
      <c r="L265" s="157"/>
      <c r="M265" s="157"/>
      <c r="N265" s="157"/>
      <c r="O265" s="157"/>
      <c r="P265" s="157"/>
      <c r="Q265" s="157"/>
      <c r="R265" s="157"/>
      <c r="S265" s="157"/>
      <c r="T265" s="157"/>
      <c r="U265" s="157"/>
      <c r="V265" s="157"/>
      <c r="W265" s="157"/>
      <c r="X265" s="157"/>
      <c r="Y265" s="157"/>
      <c r="Z265" s="157"/>
    </row>
    <row r="266" spans="1:26" ht="15" customHeight="1" x14ac:dyDescent="0.25">
      <c r="A266" s="183"/>
      <c r="B266" s="256"/>
      <c r="C266" s="157"/>
      <c r="D266" s="157"/>
      <c r="E266" s="177"/>
      <c r="F266" s="177"/>
      <c r="G266" s="157"/>
      <c r="H266" s="157"/>
      <c r="I266" s="157"/>
      <c r="J266" s="157"/>
      <c r="K266" s="157"/>
      <c r="L266" s="157"/>
      <c r="M266" s="157"/>
      <c r="N266" s="157"/>
      <c r="O266" s="157"/>
      <c r="P266" s="157"/>
      <c r="Q266" s="157"/>
      <c r="R266" s="157"/>
      <c r="S266" s="157"/>
      <c r="T266" s="157"/>
      <c r="U266" s="157"/>
      <c r="V266" s="157"/>
      <c r="W266" s="157"/>
      <c r="X266" s="157"/>
      <c r="Y266" s="157"/>
      <c r="Z266" s="157"/>
    </row>
    <row r="267" spans="1:26" ht="15" customHeight="1" x14ac:dyDescent="0.25">
      <c r="A267" s="183"/>
      <c r="B267" s="256"/>
      <c r="C267" s="157"/>
      <c r="D267" s="157"/>
      <c r="E267" s="177"/>
      <c r="F267" s="177"/>
      <c r="G267" s="157"/>
      <c r="H267" s="157"/>
      <c r="I267" s="157"/>
      <c r="J267" s="157"/>
      <c r="K267" s="157"/>
      <c r="L267" s="157"/>
      <c r="M267" s="157"/>
      <c r="N267" s="157"/>
      <c r="O267" s="157"/>
      <c r="P267" s="157"/>
      <c r="Q267" s="157"/>
      <c r="R267" s="157"/>
      <c r="S267" s="157"/>
      <c r="T267" s="157"/>
      <c r="U267" s="157"/>
      <c r="V267" s="157"/>
      <c r="W267" s="157"/>
      <c r="X267" s="157"/>
      <c r="Y267" s="157"/>
      <c r="Z267" s="157"/>
    </row>
    <row r="268" spans="1:26" ht="11.25" customHeight="1" x14ac:dyDescent="0.25">
      <c r="A268" s="183"/>
      <c r="B268" s="256"/>
      <c r="C268" s="157"/>
      <c r="D268" s="157"/>
      <c r="E268" s="177"/>
      <c r="F268" s="177"/>
      <c r="G268" s="157"/>
      <c r="H268" s="157"/>
      <c r="I268" s="157"/>
      <c r="J268" s="157"/>
      <c r="K268" s="157"/>
      <c r="L268" s="157"/>
      <c r="M268" s="157"/>
      <c r="N268" s="157"/>
      <c r="O268" s="157"/>
      <c r="P268" s="157"/>
      <c r="Q268" s="157"/>
      <c r="R268" s="157"/>
      <c r="S268" s="157"/>
      <c r="T268" s="157"/>
      <c r="U268" s="157"/>
      <c r="V268" s="157"/>
      <c r="W268" s="157"/>
      <c r="X268" s="157"/>
      <c r="Y268" s="157"/>
      <c r="Z268" s="157"/>
    </row>
    <row r="269" spans="1:26" ht="15" hidden="1" customHeight="1" x14ac:dyDescent="0.25">
      <c r="A269" s="183"/>
      <c r="B269" s="256"/>
      <c r="C269" s="157"/>
      <c r="D269" s="157"/>
      <c r="E269" s="177"/>
      <c r="F269" s="177"/>
      <c r="G269" s="157"/>
      <c r="H269" s="157"/>
      <c r="I269" s="157"/>
      <c r="J269" s="157"/>
      <c r="K269" s="157"/>
      <c r="L269" s="157"/>
      <c r="M269" s="157"/>
      <c r="N269" s="157"/>
      <c r="O269" s="157"/>
      <c r="P269" s="157"/>
      <c r="Q269" s="157"/>
      <c r="R269" s="157"/>
      <c r="S269" s="157"/>
      <c r="T269" s="157"/>
      <c r="U269" s="157"/>
      <c r="V269" s="157"/>
      <c r="W269" s="157"/>
      <c r="X269" s="157"/>
      <c r="Y269" s="157"/>
      <c r="Z269" s="157"/>
    </row>
    <row r="270" spans="1:26" ht="15" customHeight="1" x14ac:dyDescent="0.25">
      <c r="A270" s="183"/>
      <c r="B270" s="256"/>
      <c r="C270" s="157"/>
      <c r="D270" s="157"/>
      <c r="E270" s="177"/>
      <c r="F270" s="177"/>
      <c r="G270" s="157"/>
      <c r="H270" s="157"/>
      <c r="I270" s="157"/>
      <c r="J270" s="157"/>
      <c r="K270" s="157"/>
      <c r="L270" s="157"/>
      <c r="M270" s="157"/>
      <c r="N270" s="157"/>
      <c r="O270" s="157"/>
      <c r="P270" s="157"/>
      <c r="Q270" s="157"/>
      <c r="R270" s="157"/>
      <c r="S270" s="157"/>
      <c r="T270" s="157"/>
      <c r="U270" s="157"/>
      <c r="V270" s="157"/>
      <c r="W270" s="157"/>
      <c r="X270" s="157"/>
      <c r="Y270" s="157"/>
      <c r="Z270" s="157"/>
    </row>
    <row r="271" spans="1:26" ht="15" customHeight="1" x14ac:dyDescent="0.25">
      <c r="A271" s="183"/>
      <c r="B271" s="256"/>
      <c r="C271" s="157"/>
      <c r="D271" s="157"/>
      <c r="E271" s="177"/>
      <c r="F271" s="177"/>
      <c r="G271" s="157"/>
      <c r="H271" s="157"/>
      <c r="I271" s="157"/>
      <c r="J271" s="157"/>
      <c r="K271" s="157"/>
      <c r="L271" s="157"/>
      <c r="M271" s="157"/>
      <c r="N271" s="157"/>
      <c r="O271" s="157"/>
      <c r="P271" s="157"/>
      <c r="Q271" s="157"/>
      <c r="R271" s="157"/>
      <c r="S271" s="157"/>
      <c r="T271" s="157"/>
      <c r="U271" s="157"/>
      <c r="V271" s="157"/>
      <c r="W271" s="157"/>
      <c r="X271" s="157"/>
      <c r="Y271" s="157"/>
      <c r="Z271" s="157"/>
    </row>
    <row r="272" spans="1:26" ht="41.25" customHeight="1" x14ac:dyDescent="0.25">
      <c r="A272" s="183"/>
      <c r="B272" s="257"/>
      <c r="C272" s="158"/>
      <c r="D272" s="158"/>
      <c r="E272" s="178"/>
      <c r="F272" s="178"/>
      <c r="G272" s="158"/>
      <c r="H272" s="158"/>
      <c r="I272" s="158"/>
      <c r="J272" s="158"/>
      <c r="K272" s="158"/>
      <c r="L272" s="158"/>
      <c r="M272" s="158"/>
      <c r="N272" s="158"/>
      <c r="O272" s="158"/>
      <c r="P272" s="158"/>
      <c r="Q272" s="158"/>
      <c r="R272" s="158"/>
      <c r="S272" s="158"/>
      <c r="T272" s="158"/>
      <c r="U272" s="158"/>
      <c r="V272" s="158"/>
      <c r="W272" s="158"/>
      <c r="X272" s="158"/>
      <c r="Y272" s="157"/>
      <c r="Z272" s="158"/>
    </row>
    <row r="273" spans="1:26" ht="15" customHeight="1" x14ac:dyDescent="0.25">
      <c r="A273" s="183" t="s">
        <v>445</v>
      </c>
      <c r="B273" s="173" t="s">
        <v>24</v>
      </c>
      <c r="C273" s="156" t="s">
        <v>139</v>
      </c>
      <c r="D273" s="156" t="s">
        <v>191</v>
      </c>
      <c r="E273" s="176">
        <v>1320</v>
      </c>
      <c r="F273" s="176">
        <v>1320</v>
      </c>
      <c r="G273" s="156">
        <v>0</v>
      </c>
      <c r="H273" s="156">
        <v>0</v>
      </c>
      <c r="I273" s="156">
        <v>0</v>
      </c>
      <c r="J273" s="156">
        <v>0</v>
      </c>
      <c r="K273" s="156">
        <v>1</v>
      </c>
      <c r="L273" s="156">
        <v>1</v>
      </c>
      <c r="M273" s="156">
        <v>0</v>
      </c>
      <c r="N273" s="156">
        <v>0</v>
      </c>
      <c r="O273" s="156">
        <v>0</v>
      </c>
      <c r="P273" s="156">
        <v>0</v>
      </c>
      <c r="Q273" s="156">
        <v>10</v>
      </c>
      <c r="R273" s="156">
        <v>0</v>
      </c>
      <c r="S273" s="156" t="s">
        <v>530</v>
      </c>
      <c r="T273" s="156" t="s">
        <v>50</v>
      </c>
      <c r="U273" s="156" t="s">
        <v>334</v>
      </c>
      <c r="V273" s="156" t="s">
        <v>531</v>
      </c>
      <c r="W273" s="156"/>
      <c r="X273" s="156" t="s">
        <v>257</v>
      </c>
      <c r="Y273" s="156" t="s">
        <v>262</v>
      </c>
      <c r="Z273" s="156" t="s">
        <v>492</v>
      </c>
    </row>
    <row r="274" spans="1:26" ht="15" customHeight="1" x14ac:dyDescent="0.25">
      <c r="A274" s="183"/>
      <c r="B274" s="174"/>
      <c r="C274" s="157"/>
      <c r="D274" s="157"/>
      <c r="E274" s="177"/>
      <c r="F274" s="177"/>
      <c r="G274" s="157"/>
      <c r="H274" s="157"/>
      <c r="I274" s="157"/>
      <c r="J274" s="157"/>
      <c r="K274" s="157"/>
      <c r="L274" s="157"/>
      <c r="M274" s="157"/>
      <c r="N274" s="157"/>
      <c r="O274" s="157"/>
      <c r="P274" s="157"/>
      <c r="Q274" s="157"/>
      <c r="R274" s="157"/>
      <c r="S274" s="157"/>
      <c r="T274" s="157"/>
      <c r="U274" s="157"/>
      <c r="V274" s="157"/>
      <c r="W274" s="157"/>
      <c r="X274" s="157"/>
      <c r="Y274" s="157"/>
      <c r="Z274" s="157"/>
    </row>
    <row r="275" spans="1:26" ht="15" customHeight="1" x14ac:dyDescent="0.25">
      <c r="A275" s="183"/>
      <c r="B275" s="174"/>
      <c r="C275" s="157"/>
      <c r="D275" s="157"/>
      <c r="E275" s="177"/>
      <c r="F275" s="177"/>
      <c r="G275" s="157"/>
      <c r="H275" s="157"/>
      <c r="I275" s="157"/>
      <c r="J275" s="157"/>
      <c r="K275" s="157"/>
      <c r="L275" s="157"/>
      <c r="M275" s="157"/>
      <c r="N275" s="157"/>
      <c r="O275" s="157"/>
      <c r="P275" s="157"/>
      <c r="Q275" s="157"/>
      <c r="R275" s="157"/>
      <c r="S275" s="157"/>
      <c r="T275" s="157"/>
      <c r="U275" s="157"/>
      <c r="V275" s="157"/>
      <c r="W275" s="157"/>
      <c r="X275" s="157"/>
      <c r="Y275" s="157"/>
      <c r="Z275" s="157"/>
    </row>
    <row r="276" spans="1:26" ht="15" customHeight="1" x14ac:dyDescent="0.25">
      <c r="A276" s="183"/>
      <c r="B276" s="174"/>
      <c r="C276" s="157"/>
      <c r="D276" s="157"/>
      <c r="E276" s="177"/>
      <c r="F276" s="177"/>
      <c r="G276" s="157"/>
      <c r="H276" s="157"/>
      <c r="I276" s="157"/>
      <c r="J276" s="157"/>
      <c r="K276" s="157"/>
      <c r="L276" s="157"/>
      <c r="M276" s="157"/>
      <c r="N276" s="157"/>
      <c r="O276" s="157"/>
      <c r="P276" s="157"/>
      <c r="Q276" s="157"/>
      <c r="R276" s="157"/>
      <c r="S276" s="157"/>
      <c r="T276" s="157"/>
      <c r="U276" s="157"/>
      <c r="V276" s="157"/>
      <c r="W276" s="157"/>
      <c r="X276" s="157"/>
      <c r="Y276" s="157"/>
      <c r="Z276" s="157"/>
    </row>
    <row r="277" spans="1:26" ht="15" customHeight="1" x14ac:dyDescent="0.25">
      <c r="A277" s="183"/>
      <c r="B277" s="174"/>
      <c r="C277" s="157"/>
      <c r="D277" s="157"/>
      <c r="E277" s="177"/>
      <c r="F277" s="177"/>
      <c r="G277" s="157"/>
      <c r="H277" s="157"/>
      <c r="I277" s="157"/>
      <c r="J277" s="157"/>
      <c r="K277" s="157"/>
      <c r="L277" s="157"/>
      <c r="M277" s="157"/>
      <c r="N277" s="157"/>
      <c r="O277" s="157"/>
      <c r="P277" s="157"/>
      <c r="Q277" s="157"/>
      <c r="R277" s="157"/>
      <c r="S277" s="157"/>
      <c r="T277" s="157"/>
      <c r="U277" s="157"/>
      <c r="V277" s="157"/>
      <c r="W277" s="157"/>
      <c r="X277" s="157"/>
      <c r="Y277" s="157"/>
      <c r="Z277" s="157"/>
    </row>
    <row r="278" spans="1:26" ht="15" customHeight="1" x14ac:dyDescent="0.25">
      <c r="A278" s="183"/>
      <c r="B278" s="174"/>
      <c r="C278" s="157"/>
      <c r="D278" s="157"/>
      <c r="E278" s="177"/>
      <c r="F278" s="177"/>
      <c r="G278" s="157"/>
      <c r="H278" s="157"/>
      <c r="I278" s="157"/>
      <c r="J278" s="157"/>
      <c r="K278" s="157"/>
      <c r="L278" s="157"/>
      <c r="M278" s="157"/>
      <c r="N278" s="157"/>
      <c r="O278" s="157"/>
      <c r="P278" s="157"/>
      <c r="Q278" s="157"/>
      <c r="R278" s="157"/>
      <c r="S278" s="157"/>
      <c r="T278" s="157"/>
      <c r="U278" s="157"/>
      <c r="V278" s="157"/>
      <c r="W278" s="157"/>
      <c r="X278" s="157"/>
      <c r="Y278" s="157"/>
      <c r="Z278" s="157"/>
    </row>
    <row r="279" spans="1:26" ht="36" customHeight="1" x14ac:dyDescent="0.25">
      <c r="A279" s="183"/>
      <c r="B279" s="174"/>
      <c r="C279" s="157"/>
      <c r="D279" s="157"/>
      <c r="E279" s="177"/>
      <c r="F279" s="177"/>
      <c r="G279" s="157"/>
      <c r="H279" s="157"/>
      <c r="I279" s="157"/>
      <c r="J279" s="157"/>
      <c r="K279" s="157"/>
      <c r="L279" s="157"/>
      <c r="M279" s="157"/>
      <c r="N279" s="157"/>
      <c r="O279" s="157"/>
      <c r="P279" s="157"/>
      <c r="Q279" s="157"/>
      <c r="R279" s="157"/>
      <c r="S279" s="157"/>
      <c r="T279" s="157"/>
      <c r="U279" s="157"/>
      <c r="V279" s="157"/>
      <c r="W279" s="157"/>
      <c r="X279" s="157"/>
      <c r="Y279" s="157"/>
      <c r="Z279" s="157"/>
    </row>
    <row r="280" spans="1:26" ht="15" customHeight="1" x14ac:dyDescent="0.25">
      <c r="A280" s="183"/>
      <c r="B280" s="174"/>
      <c r="C280" s="157"/>
      <c r="D280" s="157"/>
      <c r="E280" s="177"/>
      <c r="F280" s="177"/>
      <c r="G280" s="157"/>
      <c r="H280" s="157"/>
      <c r="I280" s="157"/>
      <c r="J280" s="157"/>
      <c r="K280" s="157"/>
      <c r="L280" s="157"/>
      <c r="M280" s="157"/>
      <c r="N280" s="157"/>
      <c r="O280" s="157"/>
      <c r="P280" s="157"/>
      <c r="Q280" s="157"/>
      <c r="R280" s="157"/>
      <c r="S280" s="157"/>
      <c r="T280" s="157"/>
      <c r="U280" s="157"/>
      <c r="V280" s="157"/>
      <c r="W280" s="157"/>
      <c r="X280" s="157"/>
      <c r="Y280" s="157"/>
      <c r="Z280" s="157"/>
    </row>
    <row r="281" spans="1:26" ht="15" customHeight="1" x14ac:dyDescent="0.25">
      <c r="A281" s="183"/>
      <c r="B281" s="174"/>
      <c r="C281" s="157"/>
      <c r="D281" s="157"/>
      <c r="E281" s="177"/>
      <c r="F281" s="177"/>
      <c r="G281" s="157"/>
      <c r="H281" s="157"/>
      <c r="I281" s="157"/>
      <c r="J281" s="157"/>
      <c r="K281" s="157"/>
      <c r="L281" s="157"/>
      <c r="M281" s="157"/>
      <c r="N281" s="157"/>
      <c r="O281" s="157"/>
      <c r="P281" s="157"/>
      <c r="Q281" s="157"/>
      <c r="R281" s="157"/>
      <c r="S281" s="157"/>
      <c r="T281" s="157"/>
      <c r="U281" s="157"/>
      <c r="V281" s="157"/>
      <c r="W281" s="157"/>
      <c r="X281" s="157"/>
      <c r="Y281" s="157"/>
      <c r="Z281" s="157"/>
    </row>
    <row r="282" spans="1:26" ht="96" customHeight="1" x14ac:dyDescent="0.25">
      <c r="A282" s="183"/>
      <c r="B282" s="175"/>
      <c r="C282" s="158"/>
      <c r="D282" s="158"/>
      <c r="E282" s="178"/>
      <c r="F282" s="178"/>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5" customHeight="1" x14ac:dyDescent="0.25">
      <c r="A283" s="183" t="s">
        <v>446</v>
      </c>
      <c r="B283" s="252" t="s">
        <v>25</v>
      </c>
      <c r="C283" s="156" t="s">
        <v>140</v>
      </c>
      <c r="D283" s="156" t="s">
        <v>191</v>
      </c>
      <c r="E283" s="176">
        <v>1200</v>
      </c>
      <c r="F283" s="176">
        <v>1200</v>
      </c>
      <c r="G283" s="156">
        <v>0</v>
      </c>
      <c r="H283" s="156">
        <v>0</v>
      </c>
      <c r="I283" s="156">
        <v>0</v>
      </c>
      <c r="J283" s="156">
        <v>0</v>
      </c>
      <c r="K283" s="156">
        <v>1</v>
      </c>
      <c r="L283" s="156">
        <v>1</v>
      </c>
      <c r="M283" s="156">
        <v>0</v>
      </c>
      <c r="N283" s="156">
        <v>0</v>
      </c>
      <c r="O283" s="156">
        <v>0</v>
      </c>
      <c r="P283" s="156">
        <v>0</v>
      </c>
      <c r="Q283" s="156">
        <v>20</v>
      </c>
      <c r="R283" s="156">
        <v>0</v>
      </c>
      <c r="S283" s="156" t="s">
        <v>532</v>
      </c>
      <c r="T283" s="156" t="s">
        <v>335</v>
      </c>
      <c r="U283" s="156" t="s">
        <v>336</v>
      </c>
      <c r="V283" s="156" t="s">
        <v>533</v>
      </c>
      <c r="W283" s="156"/>
      <c r="X283" s="156" t="s">
        <v>257</v>
      </c>
      <c r="Y283" s="156" t="s">
        <v>262</v>
      </c>
      <c r="Z283" s="156" t="s">
        <v>492</v>
      </c>
    </row>
    <row r="284" spans="1:26" ht="15" customHeight="1" x14ac:dyDescent="0.25">
      <c r="A284" s="183"/>
      <c r="B284" s="253"/>
      <c r="C284" s="157"/>
      <c r="D284" s="157"/>
      <c r="E284" s="177"/>
      <c r="F284" s="177"/>
      <c r="G284" s="157"/>
      <c r="H284" s="157"/>
      <c r="I284" s="157"/>
      <c r="J284" s="157"/>
      <c r="K284" s="157"/>
      <c r="L284" s="157"/>
      <c r="M284" s="157"/>
      <c r="N284" s="157"/>
      <c r="O284" s="157"/>
      <c r="P284" s="157"/>
      <c r="Q284" s="157"/>
      <c r="R284" s="157"/>
      <c r="S284" s="157"/>
      <c r="T284" s="157"/>
      <c r="U284" s="157"/>
      <c r="V284" s="157"/>
      <c r="W284" s="157"/>
      <c r="X284" s="157"/>
      <c r="Y284" s="157"/>
      <c r="Z284" s="157"/>
    </row>
    <row r="285" spans="1:26" ht="15" customHeight="1" x14ac:dyDescent="0.25">
      <c r="A285" s="183"/>
      <c r="B285" s="253"/>
      <c r="C285" s="157"/>
      <c r="D285" s="157"/>
      <c r="E285" s="177"/>
      <c r="F285" s="177"/>
      <c r="G285" s="157"/>
      <c r="H285" s="157"/>
      <c r="I285" s="157"/>
      <c r="J285" s="157"/>
      <c r="K285" s="157"/>
      <c r="L285" s="157"/>
      <c r="M285" s="157"/>
      <c r="N285" s="157"/>
      <c r="O285" s="157"/>
      <c r="P285" s="157"/>
      <c r="Q285" s="157"/>
      <c r="R285" s="157"/>
      <c r="S285" s="157"/>
      <c r="T285" s="157"/>
      <c r="U285" s="157"/>
      <c r="V285" s="157"/>
      <c r="W285" s="157"/>
      <c r="X285" s="157"/>
      <c r="Y285" s="157"/>
      <c r="Z285" s="157"/>
    </row>
    <row r="286" spans="1:26" ht="15" customHeight="1" x14ac:dyDescent="0.25">
      <c r="A286" s="183"/>
      <c r="B286" s="253"/>
      <c r="C286" s="157"/>
      <c r="D286" s="157"/>
      <c r="E286" s="177"/>
      <c r="F286" s="177"/>
      <c r="G286" s="157"/>
      <c r="H286" s="157"/>
      <c r="I286" s="157"/>
      <c r="J286" s="157"/>
      <c r="K286" s="157"/>
      <c r="L286" s="157"/>
      <c r="M286" s="157"/>
      <c r="N286" s="157"/>
      <c r="O286" s="157"/>
      <c r="P286" s="157"/>
      <c r="Q286" s="157"/>
      <c r="R286" s="157"/>
      <c r="S286" s="157"/>
      <c r="T286" s="157"/>
      <c r="U286" s="157"/>
      <c r="V286" s="157"/>
      <c r="W286" s="157"/>
      <c r="X286" s="157"/>
      <c r="Y286" s="157"/>
      <c r="Z286" s="157"/>
    </row>
    <row r="287" spans="1:26" ht="15" customHeight="1" x14ac:dyDescent="0.25">
      <c r="A287" s="183"/>
      <c r="B287" s="253"/>
      <c r="C287" s="157"/>
      <c r="D287" s="157"/>
      <c r="E287" s="177"/>
      <c r="F287" s="177"/>
      <c r="G287" s="157"/>
      <c r="H287" s="157"/>
      <c r="I287" s="157"/>
      <c r="J287" s="157"/>
      <c r="K287" s="157"/>
      <c r="L287" s="157"/>
      <c r="M287" s="157"/>
      <c r="N287" s="157"/>
      <c r="O287" s="157"/>
      <c r="P287" s="157"/>
      <c r="Q287" s="157"/>
      <c r="R287" s="157"/>
      <c r="S287" s="157"/>
      <c r="T287" s="157"/>
      <c r="U287" s="157"/>
      <c r="V287" s="157"/>
      <c r="W287" s="157"/>
      <c r="X287" s="157"/>
      <c r="Y287" s="157"/>
      <c r="Z287" s="157"/>
    </row>
    <row r="288" spans="1:26" ht="15" customHeight="1" x14ac:dyDescent="0.25">
      <c r="A288" s="183"/>
      <c r="B288" s="253"/>
      <c r="C288" s="157"/>
      <c r="D288" s="157"/>
      <c r="E288" s="177"/>
      <c r="F288" s="177"/>
      <c r="G288" s="157"/>
      <c r="H288" s="157"/>
      <c r="I288" s="157"/>
      <c r="J288" s="157"/>
      <c r="K288" s="157"/>
      <c r="L288" s="157"/>
      <c r="M288" s="157"/>
      <c r="N288" s="157"/>
      <c r="O288" s="157"/>
      <c r="P288" s="157"/>
      <c r="Q288" s="157"/>
      <c r="R288" s="157"/>
      <c r="S288" s="157"/>
      <c r="T288" s="157"/>
      <c r="U288" s="157"/>
      <c r="V288" s="157"/>
      <c r="W288" s="157"/>
      <c r="X288" s="157"/>
      <c r="Y288" s="157"/>
      <c r="Z288" s="157"/>
    </row>
    <row r="289" spans="1:26" ht="15" customHeight="1" x14ac:dyDescent="0.25">
      <c r="A289" s="183"/>
      <c r="B289" s="253"/>
      <c r="C289" s="157"/>
      <c r="D289" s="157"/>
      <c r="E289" s="177"/>
      <c r="F289" s="177"/>
      <c r="G289" s="157"/>
      <c r="H289" s="157"/>
      <c r="I289" s="157"/>
      <c r="J289" s="157"/>
      <c r="K289" s="157"/>
      <c r="L289" s="157"/>
      <c r="M289" s="157"/>
      <c r="N289" s="157"/>
      <c r="O289" s="157"/>
      <c r="P289" s="157"/>
      <c r="Q289" s="157"/>
      <c r="R289" s="157"/>
      <c r="S289" s="157"/>
      <c r="T289" s="157"/>
      <c r="U289" s="157"/>
      <c r="V289" s="157"/>
      <c r="W289" s="157"/>
      <c r="X289" s="157"/>
      <c r="Y289" s="157"/>
      <c r="Z289" s="157"/>
    </row>
    <row r="290" spans="1:26" ht="15" customHeight="1" x14ac:dyDescent="0.25">
      <c r="A290" s="183"/>
      <c r="B290" s="253"/>
      <c r="C290" s="157"/>
      <c r="D290" s="157"/>
      <c r="E290" s="177"/>
      <c r="F290" s="177"/>
      <c r="G290" s="157"/>
      <c r="H290" s="157"/>
      <c r="I290" s="157"/>
      <c r="J290" s="157"/>
      <c r="K290" s="157"/>
      <c r="L290" s="157"/>
      <c r="M290" s="157"/>
      <c r="N290" s="157"/>
      <c r="O290" s="157"/>
      <c r="P290" s="157"/>
      <c r="Q290" s="157"/>
      <c r="R290" s="157"/>
      <c r="S290" s="157"/>
      <c r="T290" s="157"/>
      <c r="U290" s="157"/>
      <c r="V290" s="157"/>
      <c r="W290" s="157"/>
      <c r="X290" s="157"/>
      <c r="Y290" s="157"/>
      <c r="Z290" s="157"/>
    </row>
    <row r="291" spans="1:26" ht="42.75" customHeight="1" x14ac:dyDescent="0.25">
      <c r="A291" s="183"/>
      <c r="B291" s="254"/>
      <c r="C291" s="158"/>
      <c r="D291" s="158"/>
      <c r="E291" s="178"/>
      <c r="F291" s="178"/>
      <c r="G291" s="158"/>
      <c r="H291" s="158"/>
      <c r="I291" s="158"/>
      <c r="J291" s="158"/>
      <c r="K291" s="158"/>
      <c r="L291" s="158"/>
      <c r="M291" s="158"/>
      <c r="N291" s="158"/>
      <c r="O291" s="158"/>
      <c r="P291" s="158"/>
      <c r="Q291" s="158"/>
      <c r="R291" s="158"/>
      <c r="S291" s="158"/>
      <c r="T291" s="158"/>
      <c r="U291" s="158"/>
      <c r="V291" s="158"/>
      <c r="W291" s="158"/>
      <c r="X291" s="158"/>
      <c r="Y291" s="158"/>
      <c r="Z291" s="157"/>
    </row>
    <row r="292" spans="1:26" s="74" customFormat="1" ht="118.5" customHeight="1" x14ac:dyDescent="0.25">
      <c r="A292" s="83" t="s">
        <v>447</v>
      </c>
      <c r="B292" s="79">
        <v>6</v>
      </c>
      <c r="C292" s="76" t="s">
        <v>395</v>
      </c>
      <c r="D292" s="76" t="s">
        <v>191</v>
      </c>
      <c r="E292" s="78">
        <v>13700</v>
      </c>
      <c r="F292" s="78">
        <v>13700</v>
      </c>
      <c r="G292" s="76"/>
      <c r="H292" s="76"/>
      <c r="I292" s="76"/>
      <c r="J292" s="76"/>
      <c r="K292" s="76"/>
      <c r="L292" s="76"/>
      <c r="M292" s="76"/>
      <c r="N292" s="76"/>
      <c r="O292" s="76"/>
      <c r="P292" s="76"/>
      <c r="Q292" s="76">
        <v>8</v>
      </c>
      <c r="R292" s="76"/>
      <c r="S292" s="76" t="s">
        <v>396</v>
      </c>
      <c r="T292" s="76" t="s">
        <v>397</v>
      </c>
      <c r="U292" s="76" t="s">
        <v>398</v>
      </c>
      <c r="V292" s="76" t="s">
        <v>525</v>
      </c>
      <c r="W292" s="76" t="s">
        <v>526</v>
      </c>
      <c r="X292" s="76" t="s">
        <v>257</v>
      </c>
      <c r="Y292" s="76" t="s">
        <v>399</v>
      </c>
      <c r="Z292" s="75"/>
    </row>
    <row r="293" spans="1:26" ht="27" customHeight="1" x14ac:dyDescent="0.25">
      <c r="A293" s="7"/>
      <c r="B293" s="53"/>
      <c r="C293" s="7" t="s">
        <v>73</v>
      </c>
      <c r="D293" s="7"/>
      <c r="E293" s="10">
        <f>SUM(E244:E292)</f>
        <v>78720</v>
      </c>
      <c r="F293" s="10">
        <f t="shared" ref="F293:R293" si="4">SUM(F244:F292)</f>
        <v>31520</v>
      </c>
      <c r="G293" s="10">
        <f t="shared" si="4"/>
        <v>0</v>
      </c>
      <c r="H293" s="10">
        <f t="shared" si="4"/>
        <v>0</v>
      </c>
      <c r="I293" s="10">
        <f t="shared" si="4"/>
        <v>0</v>
      </c>
      <c r="J293" s="10">
        <f t="shared" si="4"/>
        <v>0</v>
      </c>
      <c r="K293" s="10">
        <f t="shared" si="4"/>
        <v>62</v>
      </c>
      <c r="L293" s="10">
        <f t="shared" si="4"/>
        <v>2</v>
      </c>
      <c r="M293" s="10">
        <f t="shared" si="4"/>
        <v>0</v>
      </c>
      <c r="N293" s="10">
        <f t="shared" si="4"/>
        <v>0</v>
      </c>
      <c r="O293" s="10">
        <f t="shared" si="4"/>
        <v>0</v>
      </c>
      <c r="P293" s="10">
        <f t="shared" si="4"/>
        <v>60</v>
      </c>
      <c r="Q293" s="10">
        <f t="shared" si="4"/>
        <v>319</v>
      </c>
      <c r="R293" s="10">
        <f t="shared" si="4"/>
        <v>25</v>
      </c>
      <c r="S293" s="7"/>
      <c r="T293" s="7"/>
      <c r="U293" s="7"/>
      <c r="V293" s="9"/>
      <c r="W293" s="7"/>
      <c r="X293" s="7"/>
      <c r="Y293" s="7"/>
      <c r="Z293" s="7"/>
    </row>
    <row r="294" spans="1:26" ht="15" customHeight="1" x14ac:dyDescent="0.25">
      <c r="A294" s="193"/>
      <c r="B294" s="194" t="s">
        <v>1</v>
      </c>
      <c r="C294" s="170" t="s">
        <v>0</v>
      </c>
      <c r="D294" s="170" t="s">
        <v>153</v>
      </c>
      <c r="E294" s="187" t="s">
        <v>9</v>
      </c>
      <c r="F294" s="188"/>
      <c r="G294" s="188"/>
      <c r="H294" s="188"/>
      <c r="I294" s="188"/>
      <c r="J294" s="188"/>
      <c r="K294" s="188"/>
      <c r="L294" s="188"/>
      <c r="M294" s="188"/>
      <c r="N294" s="188"/>
      <c r="O294" s="188"/>
      <c r="P294" s="189"/>
      <c r="Q294" s="187" t="s">
        <v>10</v>
      </c>
      <c r="R294" s="189"/>
      <c r="S294" s="170" t="s">
        <v>60</v>
      </c>
      <c r="T294" s="170" t="s">
        <v>13</v>
      </c>
      <c r="U294" s="170" t="s">
        <v>14</v>
      </c>
      <c r="V294" s="170" t="s">
        <v>15</v>
      </c>
      <c r="W294" s="170" t="s">
        <v>16</v>
      </c>
      <c r="X294" s="170" t="s">
        <v>234</v>
      </c>
      <c r="Y294" s="163" t="s">
        <v>235</v>
      </c>
      <c r="Z294" s="163" t="s">
        <v>156</v>
      </c>
    </row>
    <row r="295" spans="1:26" ht="15" customHeight="1" x14ac:dyDescent="0.25">
      <c r="A295" s="193"/>
      <c r="B295" s="195"/>
      <c r="C295" s="171"/>
      <c r="D295" s="171"/>
      <c r="E295" s="187" t="s">
        <v>2</v>
      </c>
      <c r="F295" s="188"/>
      <c r="G295" s="188"/>
      <c r="H295" s="188"/>
      <c r="I295" s="188"/>
      <c r="J295" s="189"/>
      <c r="K295" s="187" t="s">
        <v>3</v>
      </c>
      <c r="L295" s="188"/>
      <c r="M295" s="188"/>
      <c r="N295" s="188"/>
      <c r="O295" s="188"/>
      <c r="P295" s="189"/>
      <c r="Q295" s="170" t="s">
        <v>11</v>
      </c>
      <c r="R295" s="170" t="s">
        <v>12</v>
      </c>
      <c r="S295" s="171"/>
      <c r="T295" s="171"/>
      <c r="U295" s="171"/>
      <c r="V295" s="171"/>
      <c r="W295" s="171"/>
      <c r="X295" s="171"/>
      <c r="Y295" s="163"/>
      <c r="Z295" s="163"/>
    </row>
    <row r="296" spans="1:26" x14ac:dyDescent="0.25">
      <c r="A296" s="193"/>
      <c r="B296" s="196"/>
      <c r="C296" s="172"/>
      <c r="D296" s="171"/>
      <c r="E296" s="14" t="s">
        <v>8</v>
      </c>
      <c r="F296" s="14" t="s">
        <v>4</v>
      </c>
      <c r="G296" s="1" t="s">
        <v>5</v>
      </c>
      <c r="H296" s="1" t="s">
        <v>6</v>
      </c>
      <c r="I296" s="1" t="s">
        <v>23</v>
      </c>
      <c r="J296" s="1" t="s">
        <v>7</v>
      </c>
      <c r="K296" s="1" t="s">
        <v>8</v>
      </c>
      <c r="L296" s="1" t="s">
        <v>4</v>
      </c>
      <c r="M296" s="1" t="s">
        <v>5</v>
      </c>
      <c r="N296" s="1" t="s">
        <v>6</v>
      </c>
      <c r="O296" s="1" t="s">
        <v>23</v>
      </c>
      <c r="P296" s="1" t="s">
        <v>7</v>
      </c>
      <c r="Q296" s="172"/>
      <c r="R296" s="172"/>
      <c r="S296" s="172"/>
      <c r="T296" s="172"/>
      <c r="U296" s="172"/>
      <c r="V296" s="172"/>
      <c r="W296" s="172"/>
      <c r="X296" s="172"/>
      <c r="Y296" s="163"/>
      <c r="Z296" s="163"/>
    </row>
    <row r="297" spans="1:26" x14ac:dyDescent="0.25">
      <c r="A297" s="1"/>
      <c r="B297" s="45">
        <v>1</v>
      </c>
      <c r="C297" s="1">
        <v>2</v>
      </c>
      <c r="D297" s="172"/>
      <c r="E297" s="1">
        <v>3</v>
      </c>
      <c r="F297" s="1">
        <v>4</v>
      </c>
      <c r="G297" s="1">
        <v>5</v>
      </c>
      <c r="H297" s="1">
        <v>6</v>
      </c>
      <c r="I297" s="1">
        <v>7</v>
      </c>
      <c r="J297" s="1">
        <v>8</v>
      </c>
      <c r="K297" s="1">
        <v>9</v>
      </c>
      <c r="L297" s="1">
        <v>10</v>
      </c>
      <c r="M297" s="1">
        <v>11</v>
      </c>
      <c r="N297" s="1">
        <v>12</v>
      </c>
      <c r="O297" s="1">
        <v>13</v>
      </c>
      <c r="P297" s="1">
        <v>14</v>
      </c>
      <c r="Q297" s="1">
        <v>15</v>
      </c>
      <c r="R297" s="1">
        <v>16</v>
      </c>
      <c r="S297" s="1">
        <v>17</v>
      </c>
      <c r="T297" s="1">
        <v>18</v>
      </c>
      <c r="U297" s="1">
        <v>19</v>
      </c>
      <c r="V297" s="14">
        <v>20</v>
      </c>
      <c r="W297" s="1">
        <v>21</v>
      </c>
      <c r="X297" s="1">
        <v>21</v>
      </c>
      <c r="Y297" s="1">
        <v>21</v>
      </c>
      <c r="Z297" s="29"/>
    </row>
    <row r="298" spans="1:26" ht="31.5" customHeight="1" x14ac:dyDescent="0.25">
      <c r="A298" s="105"/>
      <c r="B298" s="48"/>
      <c r="C298" s="2"/>
      <c r="D298" s="2"/>
      <c r="E298" s="180" t="s">
        <v>74</v>
      </c>
      <c r="F298" s="181"/>
      <c r="G298" s="181"/>
      <c r="H298" s="181"/>
      <c r="I298" s="181"/>
      <c r="J298" s="181"/>
      <c r="K298" s="181"/>
      <c r="L298" s="181"/>
      <c r="M298" s="181"/>
      <c r="N298" s="181"/>
      <c r="O298" s="181"/>
      <c r="P298" s="181"/>
      <c r="Q298" s="181"/>
      <c r="R298" s="181"/>
      <c r="S298" s="181"/>
      <c r="T298" s="181"/>
      <c r="U298" s="181"/>
      <c r="V298" s="182"/>
      <c r="W298" s="2"/>
      <c r="X298" s="2"/>
      <c r="Y298" s="2"/>
      <c r="Z298" s="2"/>
    </row>
    <row r="299" spans="1:26" ht="15" customHeight="1" x14ac:dyDescent="0.25">
      <c r="A299" s="183" t="s">
        <v>448</v>
      </c>
      <c r="B299" s="173" t="s">
        <v>17</v>
      </c>
      <c r="C299" s="156" t="s">
        <v>141</v>
      </c>
      <c r="D299" s="156" t="s">
        <v>192</v>
      </c>
      <c r="E299" s="220">
        <v>1694.2</v>
      </c>
      <c r="F299" s="156">
        <v>0</v>
      </c>
      <c r="G299" s="156">
        <v>1161.8</v>
      </c>
      <c r="H299" s="156">
        <v>26.62</v>
      </c>
      <c r="I299" s="156">
        <v>0</v>
      </c>
      <c r="J299" s="156">
        <v>505.78</v>
      </c>
      <c r="K299" s="156">
        <f>SUM(L299:P308)</f>
        <v>400</v>
      </c>
      <c r="L299" s="156">
        <v>400</v>
      </c>
      <c r="M299" s="156">
        <v>0</v>
      </c>
      <c r="N299" s="156">
        <v>0</v>
      </c>
      <c r="O299" s="156">
        <v>0</v>
      </c>
      <c r="P299" s="156">
        <v>0</v>
      </c>
      <c r="Q299" s="156">
        <v>110</v>
      </c>
      <c r="R299" s="156">
        <v>28</v>
      </c>
      <c r="S299" s="156" t="s">
        <v>64</v>
      </c>
      <c r="T299" s="156" t="s">
        <v>86</v>
      </c>
      <c r="U299" s="156" t="s">
        <v>328</v>
      </c>
      <c r="V299" s="156" t="s">
        <v>99</v>
      </c>
      <c r="W299" s="156" t="s">
        <v>37</v>
      </c>
      <c r="X299" s="156" t="s">
        <v>279</v>
      </c>
      <c r="Y299" s="179" t="s">
        <v>282</v>
      </c>
      <c r="Z299" s="156" t="s">
        <v>258</v>
      </c>
    </row>
    <row r="300" spans="1:26" x14ac:dyDescent="0.25">
      <c r="A300" s="183"/>
      <c r="B300" s="174"/>
      <c r="C300" s="157"/>
      <c r="D300" s="157"/>
      <c r="E300" s="221"/>
      <c r="F300" s="157"/>
      <c r="G300" s="157"/>
      <c r="H300" s="157"/>
      <c r="I300" s="157"/>
      <c r="J300" s="157"/>
      <c r="K300" s="157"/>
      <c r="L300" s="157"/>
      <c r="M300" s="157"/>
      <c r="N300" s="157"/>
      <c r="O300" s="157"/>
      <c r="P300" s="157"/>
      <c r="Q300" s="157"/>
      <c r="R300" s="157"/>
      <c r="S300" s="157"/>
      <c r="T300" s="157"/>
      <c r="U300" s="157"/>
      <c r="V300" s="157"/>
      <c r="W300" s="157"/>
      <c r="X300" s="157"/>
      <c r="Y300" s="179"/>
      <c r="Z300" s="157"/>
    </row>
    <row r="301" spans="1:26" x14ac:dyDescent="0.25">
      <c r="A301" s="183"/>
      <c r="B301" s="174"/>
      <c r="C301" s="157"/>
      <c r="D301" s="157"/>
      <c r="E301" s="221"/>
      <c r="F301" s="157"/>
      <c r="G301" s="157"/>
      <c r="H301" s="157"/>
      <c r="I301" s="157"/>
      <c r="J301" s="157"/>
      <c r="K301" s="157"/>
      <c r="L301" s="157"/>
      <c r="M301" s="157"/>
      <c r="N301" s="157"/>
      <c r="O301" s="157"/>
      <c r="P301" s="157"/>
      <c r="Q301" s="157"/>
      <c r="R301" s="157"/>
      <c r="S301" s="157"/>
      <c r="T301" s="157"/>
      <c r="U301" s="157"/>
      <c r="V301" s="157"/>
      <c r="W301" s="157"/>
      <c r="X301" s="157"/>
      <c r="Y301" s="179"/>
      <c r="Z301" s="157"/>
    </row>
    <row r="302" spans="1:26" x14ac:dyDescent="0.25">
      <c r="A302" s="183"/>
      <c r="B302" s="174"/>
      <c r="C302" s="157"/>
      <c r="D302" s="157"/>
      <c r="E302" s="221"/>
      <c r="F302" s="157"/>
      <c r="G302" s="157"/>
      <c r="H302" s="157"/>
      <c r="I302" s="157"/>
      <c r="J302" s="157"/>
      <c r="K302" s="157"/>
      <c r="L302" s="157"/>
      <c r="M302" s="157"/>
      <c r="N302" s="157"/>
      <c r="O302" s="157"/>
      <c r="P302" s="157"/>
      <c r="Q302" s="157"/>
      <c r="R302" s="157"/>
      <c r="S302" s="157"/>
      <c r="T302" s="157"/>
      <c r="U302" s="157"/>
      <c r="V302" s="157"/>
      <c r="W302" s="157"/>
      <c r="X302" s="157"/>
      <c r="Y302" s="179"/>
      <c r="Z302" s="157"/>
    </row>
    <row r="303" spans="1:26" x14ac:dyDescent="0.25">
      <c r="A303" s="183"/>
      <c r="B303" s="174"/>
      <c r="C303" s="157"/>
      <c r="D303" s="157"/>
      <c r="E303" s="221"/>
      <c r="F303" s="157"/>
      <c r="G303" s="157"/>
      <c r="H303" s="157"/>
      <c r="I303" s="157"/>
      <c r="J303" s="157"/>
      <c r="K303" s="157"/>
      <c r="L303" s="157"/>
      <c r="M303" s="157"/>
      <c r="N303" s="157"/>
      <c r="O303" s="157"/>
      <c r="P303" s="157"/>
      <c r="Q303" s="157"/>
      <c r="R303" s="157"/>
      <c r="S303" s="157"/>
      <c r="T303" s="157"/>
      <c r="U303" s="157"/>
      <c r="V303" s="157"/>
      <c r="W303" s="157"/>
      <c r="X303" s="157"/>
      <c r="Y303" s="179"/>
      <c r="Z303" s="157"/>
    </row>
    <row r="304" spans="1:26" x14ac:dyDescent="0.25">
      <c r="A304" s="183"/>
      <c r="B304" s="174"/>
      <c r="C304" s="157"/>
      <c r="D304" s="157"/>
      <c r="E304" s="221"/>
      <c r="F304" s="157"/>
      <c r="G304" s="157"/>
      <c r="H304" s="157"/>
      <c r="I304" s="157"/>
      <c r="J304" s="157"/>
      <c r="K304" s="157"/>
      <c r="L304" s="157"/>
      <c r="M304" s="157"/>
      <c r="N304" s="157"/>
      <c r="O304" s="157"/>
      <c r="P304" s="157"/>
      <c r="Q304" s="157"/>
      <c r="R304" s="157"/>
      <c r="S304" s="157"/>
      <c r="T304" s="157"/>
      <c r="U304" s="157"/>
      <c r="V304" s="157"/>
      <c r="W304" s="157"/>
      <c r="X304" s="157"/>
      <c r="Y304" s="179"/>
      <c r="Z304" s="157"/>
    </row>
    <row r="305" spans="1:67" x14ac:dyDescent="0.25">
      <c r="A305" s="183"/>
      <c r="B305" s="174"/>
      <c r="C305" s="157"/>
      <c r="D305" s="157"/>
      <c r="E305" s="221"/>
      <c r="F305" s="157"/>
      <c r="G305" s="157"/>
      <c r="H305" s="157"/>
      <c r="I305" s="157"/>
      <c r="J305" s="157"/>
      <c r="K305" s="157"/>
      <c r="L305" s="157"/>
      <c r="M305" s="157"/>
      <c r="N305" s="157"/>
      <c r="O305" s="157"/>
      <c r="P305" s="157"/>
      <c r="Q305" s="157"/>
      <c r="R305" s="157"/>
      <c r="S305" s="157"/>
      <c r="T305" s="157"/>
      <c r="U305" s="157"/>
      <c r="V305" s="157"/>
      <c r="W305" s="157"/>
      <c r="X305" s="157"/>
      <c r="Y305" s="179"/>
      <c r="Z305" s="157"/>
    </row>
    <row r="306" spans="1:67" x14ac:dyDescent="0.25">
      <c r="A306" s="183"/>
      <c r="B306" s="174"/>
      <c r="C306" s="157"/>
      <c r="D306" s="157"/>
      <c r="E306" s="221"/>
      <c r="F306" s="157"/>
      <c r="G306" s="157"/>
      <c r="H306" s="157"/>
      <c r="I306" s="157"/>
      <c r="J306" s="157"/>
      <c r="K306" s="157"/>
      <c r="L306" s="157"/>
      <c r="M306" s="157"/>
      <c r="N306" s="157"/>
      <c r="O306" s="157"/>
      <c r="P306" s="157"/>
      <c r="Q306" s="157"/>
      <c r="R306" s="157"/>
      <c r="S306" s="157"/>
      <c r="T306" s="157"/>
      <c r="U306" s="157"/>
      <c r="V306" s="157"/>
      <c r="W306" s="157"/>
      <c r="X306" s="157"/>
      <c r="Y306" s="179"/>
      <c r="Z306" s="157"/>
    </row>
    <row r="307" spans="1:67" x14ac:dyDescent="0.25">
      <c r="A307" s="183"/>
      <c r="B307" s="174"/>
      <c r="C307" s="157"/>
      <c r="D307" s="157"/>
      <c r="E307" s="221"/>
      <c r="F307" s="157"/>
      <c r="G307" s="157"/>
      <c r="H307" s="157"/>
      <c r="I307" s="157"/>
      <c r="J307" s="157"/>
      <c r="K307" s="157"/>
      <c r="L307" s="157"/>
      <c r="M307" s="157"/>
      <c r="N307" s="157"/>
      <c r="O307" s="157"/>
      <c r="P307" s="157"/>
      <c r="Q307" s="157"/>
      <c r="R307" s="157"/>
      <c r="S307" s="157"/>
      <c r="T307" s="157"/>
      <c r="U307" s="157"/>
      <c r="V307" s="157"/>
      <c r="W307" s="157"/>
      <c r="X307" s="157"/>
      <c r="Y307" s="179"/>
      <c r="Z307" s="157"/>
    </row>
    <row r="308" spans="1:67" ht="53.25" customHeight="1" x14ac:dyDescent="0.25">
      <c r="A308" s="183"/>
      <c r="B308" s="175"/>
      <c r="C308" s="158"/>
      <c r="D308" s="158"/>
      <c r="E308" s="222"/>
      <c r="F308" s="158"/>
      <c r="G308" s="158"/>
      <c r="H308" s="158"/>
      <c r="I308" s="158"/>
      <c r="J308" s="158"/>
      <c r="K308" s="158"/>
      <c r="L308" s="158"/>
      <c r="M308" s="158"/>
      <c r="N308" s="158"/>
      <c r="O308" s="158"/>
      <c r="P308" s="158"/>
      <c r="Q308" s="158"/>
      <c r="R308" s="158"/>
      <c r="S308" s="158"/>
      <c r="T308" s="158"/>
      <c r="U308" s="158"/>
      <c r="V308" s="158"/>
      <c r="W308" s="158"/>
      <c r="X308" s="158"/>
      <c r="Y308" s="179"/>
      <c r="Z308" s="24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row>
    <row r="309" spans="1:67" s="63" customFormat="1" ht="15" customHeight="1" x14ac:dyDescent="0.25">
      <c r="A309" s="183" t="s">
        <v>449</v>
      </c>
      <c r="B309" s="173" t="s">
        <v>18</v>
      </c>
      <c r="C309" s="156" t="s">
        <v>365</v>
      </c>
      <c r="D309" s="156" t="s">
        <v>192</v>
      </c>
      <c r="E309" s="176">
        <v>2930</v>
      </c>
      <c r="F309" s="176">
        <v>2930</v>
      </c>
      <c r="G309" s="156">
        <v>0</v>
      </c>
      <c r="H309" s="156">
        <v>0</v>
      </c>
      <c r="I309" s="156">
        <v>0</v>
      </c>
      <c r="J309" s="156">
        <v>0</v>
      </c>
      <c r="K309" s="156">
        <v>200</v>
      </c>
      <c r="L309" s="156">
        <v>200</v>
      </c>
      <c r="M309" s="156">
        <v>0</v>
      </c>
      <c r="N309" s="156">
        <v>0</v>
      </c>
      <c r="O309" s="156">
        <v>0</v>
      </c>
      <c r="P309" s="156">
        <v>0</v>
      </c>
      <c r="Q309" s="156">
        <v>150</v>
      </c>
      <c r="R309" s="156">
        <v>90</v>
      </c>
      <c r="S309" s="156" t="s">
        <v>376</v>
      </c>
      <c r="T309" s="156" t="s">
        <v>87</v>
      </c>
      <c r="U309" s="156" t="s">
        <v>276</v>
      </c>
      <c r="V309" s="156" t="s">
        <v>96</v>
      </c>
      <c r="W309" s="156" t="s">
        <v>49</v>
      </c>
      <c r="X309" s="156" t="s">
        <v>279</v>
      </c>
      <c r="Y309" s="179" t="s">
        <v>264</v>
      </c>
      <c r="Z309" s="248" t="s">
        <v>363</v>
      </c>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row>
    <row r="310" spans="1:67" s="63" customFormat="1" x14ac:dyDescent="0.25">
      <c r="A310" s="183"/>
      <c r="B310" s="174"/>
      <c r="C310" s="157"/>
      <c r="D310" s="157"/>
      <c r="E310" s="177"/>
      <c r="F310" s="177"/>
      <c r="G310" s="157"/>
      <c r="H310" s="157"/>
      <c r="I310" s="157"/>
      <c r="J310" s="157"/>
      <c r="K310" s="157"/>
      <c r="L310" s="157"/>
      <c r="M310" s="157"/>
      <c r="N310" s="157"/>
      <c r="O310" s="157"/>
      <c r="P310" s="157"/>
      <c r="Q310" s="157"/>
      <c r="R310" s="157"/>
      <c r="S310" s="157"/>
      <c r="T310" s="157"/>
      <c r="U310" s="157"/>
      <c r="V310" s="157"/>
      <c r="W310" s="157"/>
      <c r="X310" s="157"/>
      <c r="Y310" s="179"/>
      <c r="Z310" s="249"/>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row>
    <row r="311" spans="1:67" s="63" customFormat="1" x14ac:dyDescent="0.25">
      <c r="A311" s="183"/>
      <c r="B311" s="174"/>
      <c r="C311" s="157"/>
      <c r="D311" s="157"/>
      <c r="E311" s="177"/>
      <c r="F311" s="177"/>
      <c r="G311" s="157"/>
      <c r="H311" s="157"/>
      <c r="I311" s="157"/>
      <c r="J311" s="157"/>
      <c r="K311" s="157"/>
      <c r="L311" s="157"/>
      <c r="M311" s="157"/>
      <c r="N311" s="157"/>
      <c r="O311" s="157"/>
      <c r="P311" s="157"/>
      <c r="Q311" s="157"/>
      <c r="R311" s="157"/>
      <c r="S311" s="157"/>
      <c r="T311" s="157"/>
      <c r="U311" s="157"/>
      <c r="V311" s="157"/>
      <c r="W311" s="157"/>
      <c r="X311" s="157"/>
      <c r="Y311" s="179"/>
      <c r="Z311" s="249"/>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row>
    <row r="312" spans="1:67" s="63" customFormat="1" x14ac:dyDescent="0.25">
      <c r="A312" s="183"/>
      <c r="B312" s="174"/>
      <c r="C312" s="157"/>
      <c r="D312" s="157"/>
      <c r="E312" s="177"/>
      <c r="F312" s="177"/>
      <c r="G312" s="157"/>
      <c r="H312" s="157"/>
      <c r="I312" s="157"/>
      <c r="J312" s="157"/>
      <c r="K312" s="157"/>
      <c r="L312" s="157"/>
      <c r="M312" s="157"/>
      <c r="N312" s="157"/>
      <c r="O312" s="157"/>
      <c r="P312" s="157"/>
      <c r="Q312" s="157"/>
      <c r="R312" s="157"/>
      <c r="S312" s="157"/>
      <c r="T312" s="157"/>
      <c r="U312" s="157"/>
      <c r="V312" s="157"/>
      <c r="W312" s="157"/>
      <c r="X312" s="157"/>
      <c r="Y312" s="179"/>
      <c r="Z312" s="249"/>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row>
    <row r="313" spans="1:67" s="63" customFormat="1" x14ac:dyDescent="0.25">
      <c r="A313" s="183"/>
      <c r="B313" s="174"/>
      <c r="C313" s="157"/>
      <c r="D313" s="157"/>
      <c r="E313" s="177"/>
      <c r="F313" s="177"/>
      <c r="G313" s="157"/>
      <c r="H313" s="157"/>
      <c r="I313" s="157"/>
      <c r="J313" s="157"/>
      <c r="K313" s="157"/>
      <c r="L313" s="157"/>
      <c r="M313" s="157"/>
      <c r="N313" s="157"/>
      <c r="O313" s="157"/>
      <c r="P313" s="157"/>
      <c r="Q313" s="157"/>
      <c r="R313" s="157"/>
      <c r="S313" s="157"/>
      <c r="T313" s="157"/>
      <c r="U313" s="157"/>
      <c r="V313" s="157"/>
      <c r="W313" s="157"/>
      <c r="X313" s="157"/>
      <c r="Y313" s="179"/>
      <c r="Z313" s="249"/>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row>
    <row r="314" spans="1:67" s="63" customFormat="1" x14ac:dyDescent="0.25">
      <c r="A314" s="183"/>
      <c r="B314" s="174"/>
      <c r="C314" s="157"/>
      <c r="D314" s="157"/>
      <c r="E314" s="177"/>
      <c r="F314" s="177"/>
      <c r="G314" s="157"/>
      <c r="H314" s="157"/>
      <c r="I314" s="157"/>
      <c r="J314" s="157"/>
      <c r="K314" s="157"/>
      <c r="L314" s="157"/>
      <c r="M314" s="157"/>
      <c r="N314" s="157"/>
      <c r="O314" s="157"/>
      <c r="P314" s="157"/>
      <c r="Q314" s="157"/>
      <c r="R314" s="157"/>
      <c r="S314" s="157"/>
      <c r="T314" s="157"/>
      <c r="U314" s="157"/>
      <c r="V314" s="157"/>
      <c r="W314" s="157"/>
      <c r="X314" s="157"/>
      <c r="Y314" s="179"/>
      <c r="Z314" s="249"/>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row>
    <row r="315" spans="1:67" s="63" customFormat="1" x14ac:dyDescent="0.25">
      <c r="A315" s="183"/>
      <c r="B315" s="174"/>
      <c r="C315" s="157"/>
      <c r="D315" s="157"/>
      <c r="E315" s="177"/>
      <c r="F315" s="177"/>
      <c r="G315" s="157"/>
      <c r="H315" s="157"/>
      <c r="I315" s="157"/>
      <c r="J315" s="157"/>
      <c r="K315" s="157"/>
      <c r="L315" s="157"/>
      <c r="M315" s="157"/>
      <c r="N315" s="157"/>
      <c r="O315" s="157"/>
      <c r="P315" s="157"/>
      <c r="Q315" s="157"/>
      <c r="R315" s="157"/>
      <c r="S315" s="157"/>
      <c r="T315" s="157"/>
      <c r="U315" s="157"/>
      <c r="V315" s="157"/>
      <c r="W315" s="157"/>
      <c r="X315" s="157"/>
      <c r="Y315" s="179"/>
      <c r="Z315" s="249"/>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row>
    <row r="316" spans="1:67" s="63" customFormat="1" x14ac:dyDescent="0.25">
      <c r="A316" s="183"/>
      <c r="B316" s="174"/>
      <c r="C316" s="157"/>
      <c r="D316" s="157"/>
      <c r="E316" s="177"/>
      <c r="F316" s="177"/>
      <c r="G316" s="157"/>
      <c r="H316" s="157"/>
      <c r="I316" s="157"/>
      <c r="J316" s="157"/>
      <c r="K316" s="157"/>
      <c r="L316" s="157"/>
      <c r="M316" s="157"/>
      <c r="N316" s="157"/>
      <c r="O316" s="157"/>
      <c r="P316" s="157"/>
      <c r="Q316" s="157"/>
      <c r="R316" s="157"/>
      <c r="S316" s="157"/>
      <c r="T316" s="157"/>
      <c r="U316" s="157"/>
      <c r="V316" s="157"/>
      <c r="W316" s="157"/>
      <c r="X316" s="157"/>
      <c r="Y316" s="179"/>
      <c r="Z316" s="249"/>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row>
    <row r="317" spans="1:67" s="63" customFormat="1" x14ac:dyDescent="0.25">
      <c r="A317" s="183"/>
      <c r="B317" s="174"/>
      <c r="C317" s="157"/>
      <c r="D317" s="157"/>
      <c r="E317" s="177"/>
      <c r="F317" s="177"/>
      <c r="G317" s="157"/>
      <c r="H317" s="157"/>
      <c r="I317" s="157"/>
      <c r="J317" s="157"/>
      <c r="K317" s="157"/>
      <c r="L317" s="157"/>
      <c r="M317" s="157"/>
      <c r="N317" s="157"/>
      <c r="O317" s="157"/>
      <c r="P317" s="157"/>
      <c r="Q317" s="157"/>
      <c r="R317" s="157"/>
      <c r="S317" s="157"/>
      <c r="T317" s="157"/>
      <c r="U317" s="157"/>
      <c r="V317" s="157"/>
      <c r="W317" s="157"/>
      <c r="X317" s="157"/>
      <c r="Y317" s="179"/>
      <c r="Z317" s="249"/>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row>
    <row r="318" spans="1:67" s="63" customFormat="1" x14ac:dyDescent="0.25">
      <c r="A318" s="183"/>
      <c r="B318" s="174"/>
      <c r="C318" s="157"/>
      <c r="D318" s="157"/>
      <c r="E318" s="177"/>
      <c r="F318" s="177"/>
      <c r="G318" s="157"/>
      <c r="H318" s="157"/>
      <c r="I318" s="157"/>
      <c r="J318" s="157"/>
      <c r="K318" s="157"/>
      <c r="L318" s="157"/>
      <c r="M318" s="157"/>
      <c r="N318" s="157"/>
      <c r="O318" s="157"/>
      <c r="P318" s="157"/>
      <c r="Q318" s="157"/>
      <c r="R318" s="157"/>
      <c r="S318" s="157"/>
      <c r="T318" s="157"/>
      <c r="U318" s="157"/>
      <c r="V318" s="157"/>
      <c r="W318" s="157"/>
      <c r="X318" s="157"/>
      <c r="Y318" s="179"/>
      <c r="Z318" s="249"/>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row>
    <row r="319" spans="1:67" s="63" customFormat="1" x14ac:dyDescent="0.25">
      <c r="A319" s="183"/>
      <c r="B319" s="175"/>
      <c r="C319" s="158"/>
      <c r="D319" s="158"/>
      <c r="E319" s="178"/>
      <c r="F319" s="178"/>
      <c r="G319" s="158"/>
      <c r="H319" s="158"/>
      <c r="I319" s="158"/>
      <c r="J319" s="158"/>
      <c r="K319" s="158"/>
      <c r="L319" s="158"/>
      <c r="M319" s="158"/>
      <c r="N319" s="158"/>
      <c r="O319" s="158"/>
      <c r="P319" s="158"/>
      <c r="Q319" s="158"/>
      <c r="R319" s="158"/>
      <c r="S319" s="158"/>
      <c r="T319" s="158"/>
      <c r="U319" s="158"/>
      <c r="V319" s="158"/>
      <c r="W319" s="158"/>
      <c r="X319" s="158"/>
      <c r="Y319" s="179"/>
      <c r="Z319" s="250"/>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row>
    <row r="320" spans="1:67" s="61" customFormat="1" ht="122.25" customHeight="1" x14ac:dyDescent="0.25">
      <c r="A320" s="83" t="s">
        <v>450</v>
      </c>
      <c r="B320" s="60" t="s">
        <v>22</v>
      </c>
      <c r="C320" s="58" t="s">
        <v>364</v>
      </c>
      <c r="D320" s="57" t="s">
        <v>192</v>
      </c>
      <c r="E320" s="58">
        <v>330</v>
      </c>
      <c r="F320" s="58">
        <v>330</v>
      </c>
      <c r="G320" s="58">
        <v>0</v>
      </c>
      <c r="H320" s="58">
        <v>0</v>
      </c>
      <c r="I320" s="58">
        <v>0</v>
      </c>
      <c r="J320" s="58">
        <v>0</v>
      </c>
      <c r="K320" s="58">
        <v>0</v>
      </c>
      <c r="L320" s="58">
        <v>0</v>
      </c>
      <c r="M320" s="58">
        <v>0</v>
      </c>
      <c r="N320" s="58">
        <v>0</v>
      </c>
      <c r="O320" s="58">
        <v>0</v>
      </c>
      <c r="P320" s="58">
        <v>0</v>
      </c>
      <c r="Q320" s="58">
        <v>25</v>
      </c>
      <c r="R320" s="58">
        <v>25</v>
      </c>
      <c r="S320" s="58" t="s">
        <v>374</v>
      </c>
      <c r="T320" s="58"/>
      <c r="U320" s="58" t="s">
        <v>375</v>
      </c>
      <c r="V320" s="58"/>
      <c r="W320" s="58"/>
      <c r="X320" s="58"/>
      <c r="Y320" s="58"/>
      <c r="Z320" s="64" t="s">
        <v>363</v>
      </c>
      <c r="AA320" s="59"/>
      <c r="AB320" s="59"/>
      <c r="AC320" s="59"/>
      <c r="AD320" s="59"/>
      <c r="AE320" s="59"/>
      <c r="AF320" s="59"/>
      <c r="AG320" s="59"/>
      <c r="AH320" s="59"/>
      <c r="AI320" s="59"/>
      <c r="AJ320" s="59"/>
      <c r="AK320" s="5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row>
    <row r="321" spans="1:26" ht="15" customHeight="1" x14ac:dyDescent="0.25">
      <c r="A321" s="183" t="s">
        <v>451</v>
      </c>
      <c r="B321" s="173" t="s">
        <v>24</v>
      </c>
      <c r="C321" s="156" t="s">
        <v>142</v>
      </c>
      <c r="D321" s="156" t="s">
        <v>192</v>
      </c>
      <c r="E321" s="220">
        <v>1653.45</v>
      </c>
      <c r="F321" s="220">
        <v>1287.8399999999999</v>
      </c>
      <c r="G321" s="156">
        <v>0</v>
      </c>
      <c r="H321" s="156">
        <v>17.41</v>
      </c>
      <c r="I321" s="156">
        <v>0</v>
      </c>
      <c r="J321" s="156">
        <v>348.2</v>
      </c>
      <c r="K321" s="156">
        <v>800</v>
      </c>
      <c r="L321" s="156">
        <v>800</v>
      </c>
      <c r="M321" s="156">
        <v>0</v>
      </c>
      <c r="N321" s="156">
        <v>0</v>
      </c>
      <c r="O321" s="156">
        <v>0</v>
      </c>
      <c r="P321" s="156">
        <v>0</v>
      </c>
      <c r="Q321" s="156">
        <v>200</v>
      </c>
      <c r="R321" s="156">
        <v>28</v>
      </c>
      <c r="S321" s="156" t="s">
        <v>70</v>
      </c>
      <c r="T321" s="156" t="s">
        <v>88</v>
      </c>
      <c r="U321" s="156" t="s">
        <v>47</v>
      </c>
      <c r="V321" s="156" t="s">
        <v>329</v>
      </c>
      <c r="W321" s="156" t="s">
        <v>100</v>
      </c>
      <c r="X321" s="156" t="s">
        <v>280</v>
      </c>
      <c r="Y321" s="179" t="s">
        <v>283</v>
      </c>
      <c r="Z321" s="156" t="s">
        <v>258</v>
      </c>
    </row>
    <row r="322" spans="1:26" x14ac:dyDescent="0.25">
      <c r="A322" s="183"/>
      <c r="B322" s="174"/>
      <c r="C322" s="157"/>
      <c r="D322" s="157"/>
      <c r="E322" s="221"/>
      <c r="F322" s="221"/>
      <c r="G322" s="157"/>
      <c r="H322" s="157"/>
      <c r="I322" s="157"/>
      <c r="J322" s="157"/>
      <c r="K322" s="157"/>
      <c r="L322" s="157"/>
      <c r="M322" s="157"/>
      <c r="N322" s="157"/>
      <c r="O322" s="157"/>
      <c r="P322" s="157"/>
      <c r="Q322" s="157"/>
      <c r="R322" s="157"/>
      <c r="S322" s="157"/>
      <c r="T322" s="157"/>
      <c r="U322" s="157"/>
      <c r="V322" s="157"/>
      <c r="W322" s="157"/>
      <c r="X322" s="157"/>
      <c r="Y322" s="179"/>
      <c r="Z322" s="157"/>
    </row>
    <row r="323" spans="1:26" x14ac:dyDescent="0.25">
      <c r="A323" s="183"/>
      <c r="B323" s="174"/>
      <c r="C323" s="157"/>
      <c r="D323" s="157"/>
      <c r="E323" s="221"/>
      <c r="F323" s="221"/>
      <c r="G323" s="157"/>
      <c r="H323" s="157"/>
      <c r="I323" s="157"/>
      <c r="J323" s="157"/>
      <c r="K323" s="157"/>
      <c r="L323" s="157"/>
      <c r="M323" s="157"/>
      <c r="N323" s="157"/>
      <c r="O323" s="157"/>
      <c r="P323" s="157"/>
      <c r="Q323" s="157"/>
      <c r="R323" s="157"/>
      <c r="S323" s="157"/>
      <c r="T323" s="157"/>
      <c r="U323" s="157"/>
      <c r="V323" s="157"/>
      <c r="W323" s="157"/>
      <c r="X323" s="157"/>
      <c r="Y323" s="179"/>
      <c r="Z323" s="157"/>
    </row>
    <row r="324" spans="1:26" x14ac:dyDescent="0.25">
      <c r="A324" s="183"/>
      <c r="B324" s="174"/>
      <c r="C324" s="157"/>
      <c r="D324" s="157"/>
      <c r="E324" s="221"/>
      <c r="F324" s="221"/>
      <c r="G324" s="157"/>
      <c r="H324" s="157"/>
      <c r="I324" s="157"/>
      <c r="J324" s="157"/>
      <c r="K324" s="157"/>
      <c r="L324" s="157"/>
      <c r="M324" s="157"/>
      <c r="N324" s="157"/>
      <c r="O324" s="157"/>
      <c r="P324" s="157"/>
      <c r="Q324" s="157"/>
      <c r="R324" s="157"/>
      <c r="S324" s="157"/>
      <c r="T324" s="157"/>
      <c r="U324" s="157"/>
      <c r="V324" s="157"/>
      <c r="W324" s="157"/>
      <c r="X324" s="157"/>
      <c r="Y324" s="179"/>
      <c r="Z324" s="157"/>
    </row>
    <row r="325" spans="1:26" x14ac:dyDescent="0.25">
      <c r="A325" s="183"/>
      <c r="B325" s="174"/>
      <c r="C325" s="157"/>
      <c r="D325" s="157"/>
      <c r="E325" s="221"/>
      <c r="F325" s="221"/>
      <c r="G325" s="157"/>
      <c r="H325" s="157"/>
      <c r="I325" s="157"/>
      <c r="J325" s="157"/>
      <c r="K325" s="157"/>
      <c r="L325" s="157"/>
      <c r="M325" s="157"/>
      <c r="N325" s="157"/>
      <c r="O325" s="157"/>
      <c r="P325" s="157"/>
      <c r="Q325" s="157"/>
      <c r="R325" s="157"/>
      <c r="S325" s="157"/>
      <c r="T325" s="157"/>
      <c r="U325" s="157"/>
      <c r="V325" s="157"/>
      <c r="W325" s="157"/>
      <c r="X325" s="157"/>
      <c r="Y325" s="179"/>
      <c r="Z325" s="157"/>
    </row>
    <row r="326" spans="1:26" x14ac:dyDescent="0.25">
      <c r="A326" s="183"/>
      <c r="B326" s="174"/>
      <c r="C326" s="157"/>
      <c r="D326" s="157"/>
      <c r="E326" s="221"/>
      <c r="F326" s="221"/>
      <c r="G326" s="157"/>
      <c r="H326" s="157"/>
      <c r="I326" s="157"/>
      <c r="J326" s="157"/>
      <c r="K326" s="157"/>
      <c r="L326" s="157"/>
      <c r="M326" s="157"/>
      <c r="N326" s="157"/>
      <c r="O326" s="157"/>
      <c r="P326" s="157"/>
      <c r="Q326" s="157"/>
      <c r="R326" s="157"/>
      <c r="S326" s="157"/>
      <c r="T326" s="157"/>
      <c r="U326" s="157"/>
      <c r="V326" s="157"/>
      <c r="W326" s="157"/>
      <c r="X326" s="157"/>
      <c r="Y326" s="179"/>
      <c r="Z326" s="157"/>
    </row>
    <row r="327" spans="1:26" x14ac:dyDescent="0.25">
      <c r="A327" s="183"/>
      <c r="B327" s="174"/>
      <c r="C327" s="157"/>
      <c r="D327" s="157"/>
      <c r="E327" s="221"/>
      <c r="F327" s="221"/>
      <c r="G327" s="157"/>
      <c r="H327" s="157"/>
      <c r="I327" s="157"/>
      <c r="J327" s="157"/>
      <c r="K327" s="157"/>
      <c r="L327" s="157"/>
      <c r="M327" s="157"/>
      <c r="N327" s="157"/>
      <c r="O327" s="157"/>
      <c r="P327" s="157"/>
      <c r="Q327" s="157"/>
      <c r="R327" s="157"/>
      <c r="S327" s="157"/>
      <c r="T327" s="157"/>
      <c r="U327" s="157"/>
      <c r="V327" s="157"/>
      <c r="W327" s="157"/>
      <c r="X327" s="157"/>
      <c r="Y327" s="179"/>
      <c r="Z327" s="157"/>
    </row>
    <row r="328" spans="1:26" x14ac:dyDescent="0.25">
      <c r="A328" s="183"/>
      <c r="B328" s="174"/>
      <c r="C328" s="157"/>
      <c r="D328" s="157"/>
      <c r="E328" s="221"/>
      <c r="F328" s="221"/>
      <c r="G328" s="157"/>
      <c r="H328" s="157"/>
      <c r="I328" s="157"/>
      <c r="J328" s="157"/>
      <c r="K328" s="157"/>
      <c r="L328" s="157"/>
      <c r="M328" s="157"/>
      <c r="N328" s="157"/>
      <c r="O328" s="157"/>
      <c r="P328" s="157"/>
      <c r="Q328" s="157"/>
      <c r="R328" s="157"/>
      <c r="S328" s="157"/>
      <c r="T328" s="157"/>
      <c r="U328" s="157"/>
      <c r="V328" s="157"/>
      <c r="W328" s="157"/>
      <c r="X328" s="157"/>
      <c r="Y328" s="179"/>
      <c r="Z328" s="157"/>
    </row>
    <row r="329" spans="1:26" ht="94.5" customHeight="1" x14ac:dyDescent="0.25">
      <c r="A329" s="183"/>
      <c r="B329" s="175"/>
      <c r="C329" s="158"/>
      <c r="D329" s="158"/>
      <c r="E329" s="222"/>
      <c r="F329" s="222"/>
      <c r="G329" s="158"/>
      <c r="H329" s="158"/>
      <c r="I329" s="158"/>
      <c r="J329" s="158"/>
      <c r="K329" s="158"/>
      <c r="L329" s="158"/>
      <c r="M329" s="158"/>
      <c r="N329" s="158"/>
      <c r="O329" s="158"/>
      <c r="P329" s="158"/>
      <c r="Q329" s="158"/>
      <c r="R329" s="158"/>
      <c r="S329" s="158"/>
      <c r="T329" s="158"/>
      <c r="U329" s="158"/>
      <c r="V329" s="158"/>
      <c r="W329" s="158"/>
      <c r="X329" s="158"/>
      <c r="Y329" s="179"/>
      <c r="Z329" s="157"/>
    </row>
    <row r="330" spans="1:26" ht="15" customHeight="1" x14ac:dyDescent="0.25">
      <c r="A330" s="183" t="s">
        <v>452</v>
      </c>
      <c r="B330" s="173" t="s">
        <v>25</v>
      </c>
      <c r="C330" s="156" t="s">
        <v>143</v>
      </c>
      <c r="D330" s="156" t="s">
        <v>192</v>
      </c>
      <c r="E330" s="156">
        <v>379</v>
      </c>
      <c r="F330" s="156">
        <v>273</v>
      </c>
      <c r="G330" s="156">
        <v>0</v>
      </c>
      <c r="H330" s="156">
        <v>6</v>
      </c>
      <c r="I330" s="156">
        <v>0</v>
      </c>
      <c r="J330" s="156">
        <v>100</v>
      </c>
      <c r="K330" s="156">
        <v>0</v>
      </c>
      <c r="L330" s="156">
        <v>0</v>
      </c>
      <c r="M330" s="156">
        <v>0</v>
      </c>
      <c r="N330" s="156">
        <v>0</v>
      </c>
      <c r="O330" s="156">
        <v>0</v>
      </c>
      <c r="P330" s="156">
        <v>0</v>
      </c>
      <c r="Q330" s="156">
        <v>100</v>
      </c>
      <c r="R330" s="156">
        <v>0</v>
      </c>
      <c r="S330" s="156" t="s">
        <v>71</v>
      </c>
      <c r="T330" s="156" t="s">
        <v>103</v>
      </c>
      <c r="U330" s="156" t="s">
        <v>277</v>
      </c>
      <c r="V330" s="156" t="s">
        <v>102</v>
      </c>
      <c r="W330" s="156" t="s">
        <v>53</v>
      </c>
      <c r="X330" s="156" t="s">
        <v>279</v>
      </c>
      <c r="Y330" s="179" t="s">
        <v>284</v>
      </c>
      <c r="Z330" s="156" t="s">
        <v>258</v>
      </c>
    </row>
    <row r="331" spans="1:26" x14ac:dyDescent="0.25">
      <c r="A331" s="183"/>
      <c r="B331" s="174"/>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79"/>
      <c r="Z331" s="157"/>
    </row>
    <row r="332" spans="1:26" x14ac:dyDescent="0.25">
      <c r="A332" s="183"/>
      <c r="B332" s="174"/>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79"/>
      <c r="Z332" s="157"/>
    </row>
    <row r="333" spans="1:26" x14ac:dyDescent="0.25">
      <c r="A333" s="183"/>
      <c r="B333" s="174"/>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79"/>
      <c r="Z333" s="157"/>
    </row>
    <row r="334" spans="1:26" x14ac:dyDescent="0.25">
      <c r="A334" s="183"/>
      <c r="B334" s="174"/>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79"/>
      <c r="Z334" s="157"/>
    </row>
    <row r="335" spans="1:26" x14ac:dyDescent="0.25">
      <c r="A335" s="183"/>
      <c r="B335" s="174"/>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79"/>
      <c r="Z335" s="157"/>
    </row>
    <row r="336" spans="1:26" ht="165" customHeight="1" x14ac:dyDescent="0.25">
      <c r="A336" s="183"/>
      <c r="B336" s="174"/>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79"/>
      <c r="Z336" s="157"/>
    </row>
    <row r="337" spans="1:26" ht="14.25" customHeight="1" x14ac:dyDescent="0.25">
      <c r="A337" s="183"/>
      <c r="B337" s="174"/>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79"/>
      <c r="Z337" s="157"/>
    </row>
    <row r="338" spans="1:26" hidden="1" x14ac:dyDescent="0.25">
      <c r="A338" s="183"/>
      <c r="B338" s="174"/>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79"/>
      <c r="Z338" s="157"/>
    </row>
    <row r="339" spans="1:26" hidden="1" x14ac:dyDescent="0.25">
      <c r="A339" s="183"/>
      <c r="B339" s="174"/>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79"/>
      <c r="Z339" s="157"/>
    </row>
    <row r="340" spans="1:26" hidden="1" x14ac:dyDescent="0.25">
      <c r="A340" s="183"/>
      <c r="B340" s="174"/>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79"/>
      <c r="Z340" s="157"/>
    </row>
    <row r="341" spans="1:26" hidden="1" x14ac:dyDescent="0.25">
      <c r="A341" s="183"/>
      <c r="B341" s="175"/>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79"/>
      <c r="Z341" s="158"/>
    </row>
    <row r="342" spans="1:26" ht="15" customHeight="1" x14ac:dyDescent="0.25">
      <c r="A342" s="183" t="s">
        <v>453</v>
      </c>
      <c r="B342" s="173" t="s">
        <v>27</v>
      </c>
      <c r="C342" s="156" t="s">
        <v>144</v>
      </c>
      <c r="D342" s="156" t="s">
        <v>192</v>
      </c>
      <c r="E342" s="156">
        <v>570</v>
      </c>
      <c r="F342" s="156">
        <v>418</v>
      </c>
      <c r="G342" s="156">
        <v>0</v>
      </c>
      <c r="H342" s="156">
        <v>7.6</v>
      </c>
      <c r="I342" s="156">
        <v>0</v>
      </c>
      <c r="J342" s="156">
        <v>144.4</v>
      </c>
      <c r="K342" s="156">
        <v>60</v>
      </c>
      <c r="L342" s="156">
        <v>60</v>
      </c>
      <c r="M342" s="156">
        <v>0</v>
      </c>
      <c r="N342" s="156">
        <v>0</v>
      </c>
      <c r="O342" s="156">
        <v>0</v>
      </c>
      <c r="P342" s="156">
        <v>0</v>
      </c>
      <c r="Q342" s="156">
        <v>100</v>
      </c>
      <c r="R342" s="156">
        <v>12</v>
      </c>
      <c r="S342" s="156" t="s">
        <v>70</v>
      </c>
      <c r="T342" s="156" t="s">
        <v>104</v>
      </c>
      <c r="U342" s="156" t="s">
        <v>278</v>
      </c>
      <c r="V342" s="156" t="s">
        <v>330</v>
      </c>
      <c r="W342" s="156" t="s">
        <v>105</v>
      </c>
      <c r="X342" s="156" t="s">
        <v>279</v>
      </c>
      <c r="Y342" s="179" t="s">
        <v>285</v>
      </c>
      <c r="Z342" s="156" t="s">
        <v>258</v>
      </c>
    </row>
    <row r="343" spans="1:26" x14ac:dyDescent="0.25">
      <c r="A343" s="183"/>
      <c r="B343" s="174"/>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79"/>
      <c r="Z343" s="157"/>
    </row>
    <row r="344" spans="1:26" x14ac:dyDescent="0.25">
      <c r="A344" s="183"/>
      <c r="B344" s="174"/>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79"/>
      <c r="Z344" s="157"/>
    </row>
    <row r="345" spans="1:26" x14ac:dyDescent="0.25">
      <c r="A345" s="183"/>
      <c r="B345" s="174"/>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79"/>
      <c r="Z345" s="157"/>
    </row>
    <row r="346" spans="1:26" x14ac:dyDescent="0.25">
      <c r="A346" s="183"/>
      <c r="B346" s="174"/>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79"/>
      <c r="Z346" s="157"/>
    </row>
    <row r="347" spans="1:26" x14ac:dyDescent="0.25">
      <c r="A347" s="183"/>
      <c r="B347" s="174"/>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79"/>
      <c r="Z347" s="157"/>
    </row>
    <row r="348" spans="1:26" x14ac:dyDescent="0.25">
      <c r="A348" s="183"/>
      <c r="B348" s="174"/>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79"/>
      <c r="Z348" s="157"/>
    </row>
    <row r="349" spans="1:26" x14ac:dyDescent="0.25">
      <c r="A349" s="183"/>
      <c r="B349" s="174"/>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79"/>
      <c r="Z349" s="157"/>
    </row>
    <row r="350" spans="1:26" x14ac:dyDescent="0.25">
      <c r="A350" s="183"/>
      <c r="B350" s="174"/>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79"/>
      <c r="Z350" s="157"/>
    </row>
    <row r="351" spans="1:26" ht="96.75" customHeight="1" x14ac:dyDescent="0.25">
      <c r="A351" s="183"/>
      <c r="B351" s="175"/>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79"/>
      <c r="Z351" s="157"/>
    </row>
    <row r="352" spans="1:26" ht="15" customHeight="1" x14ac:dyDescent="0.25">
      <c r="A352" s="183" t="s">
        <v>454</v>
      </c>
      <c r="B352" s="173" t="s">
        <v>28</v>
      </c>
      <c r="C352" s="156" t="s">
        <v>145</v>
      </c>
      <c r="D352" s="156" t="s">
        <v>192</v>
      </c>
      <c r="E352" s="156">
        <v>564.44000000000005</v>
      </c>
      <c r="F352" s="156">
        <v>434.6</v>
      </c>
      <c r="G352" s="156">
        <v>0</v>
      </c>
      <c r="H352" s="156">
        <v>6.5</v>
      </c>
      <c r="I352" s="156">
        <v>0</v>
      </c>
      <c r="J352" s="156">
        <v>123.3</v>
      </c>
      <c r="K352" s="156">
        <v>129.80000000000001</v>
      </c>
      <c r="L352" s="156">
        <v>0</v>
      </c>
      <c r="M352" s="156">
        <v>0</v>
      </c>
      <c r="N352" s="156">
        <v>6.5</v>
      </c>
      <c r="O352" s="156">
        <v>0</v>
      </c>
      <c r="P352" s="156">
        <v>123.3</v>
      </c>
      <c r="Q352" s="156">
        <v>150</v>
      </c>
      <c r="R352" s="156">
        <v>0</v>
      </c>
      <c r="S352" s="156" t="s">
        <v>72</v>
      </c>
      <c r="T352" s="156" t="s">
        <v>108</v>
      </c>
      <c r="U352" s="156" t="s">
        <v>107</v>
      </c>
      <c r="V352" s="156" t="s">
        <v>106</v>
      </c>
      <c r="W352" s="156" t="s">
        <v>101</v>
      </c>
      <c r="X352" s="156" t="s">
        <v>281</v>
      </c>
      <c r="Y352" s="179" t="s">
        <v>286</v>
      </c>
      <c r="Z352" s="156" t="s">
        <v>258</v>
      </c>
    </row>
    <row r="353" spans="1:26" x14ac:dyDescent="0.25">
      <c r="A353" s="183"/>
      <c r="B353" s="174"/>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79"/>
      <c r="Z353" s="157"/>
    </row>
    <row r="354" spans="1:26" x14ac:dyDescent="0.25">
      <c r="A354" s="183"/>
      <c r="B354" s="174"/>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79"/>
      <c r="Z354" s="157"/>
    </row>
    <row r="355" spans="1:26" x14ac:dyDescent="0.25">
      <c r="A355" s="183"/>
      <c r="B355" s="174"/>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79"/>
      <c r="Z355" s="157"/>
    </row>
    <row r="356" spans="1:26" x14ac:dyDescent="0.25">
      <c r="A356" s="183"/>
      <c r="B356" s="174"/>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79"/>
      <c r="Z356" s="157"/>
    </row>
    <row r="357" spans="1:26" x14ac:dyDescent="0.25">
      <c r="A357" s="183"/>
      <c r="B357" s="174"/>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79"/>
      <c r="Z357" s="157"/>
    </row>
    <row r="358" spans="1:26" ht="90.75" customHeight="1" x14ac:dyDescent="0.25">
      <c r="A358" s="183"/>
      <c r="B358" s="174"/>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79"/>
      <c r="Z358" s="157"/>
    </row>
    <row r="359" spans="1:26" x14ac:dyDescent="0.25">
      <c r="A359" s="183"/>
      <c r="B359" s="174"/>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79"/>
      <c r="Z359" s="157"/>
    </row>
    <row r="360" spans="1:26" x14ac:dyDescent="0.25">
      <c r="A360" s="183"/>
      <c r="B360" s="174"/>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79"/>
      <c r="Z360" s="157"/>
    </row>
    <row r="361" spans="1:26" x14ac:dyDescent="0.25">
      <c r="A361" s="183"/>
      <c r="B361" s="174"/>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79"/>
      <c r="Z361" s="157"/>
    </row>
    <row r="362" spans="1:26" x14ac:dyDescent="0.25">
      <c r="A362" s="183"/>
      <c r="B362" s="175"/>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79"/>
      <c r="Z362" s="158"/>
    </row>
    <row r="363" spans="1:26" s="40" customFormat="1" ht="85.5" x14ac:dyDescent="0.25">
      <c r="A363" s="82" t="s">
        <v>455</v>
      </c>
      <c r="B363" s="34" t="s">
        <v>337</v>
      </c>
      <c r="C363" s="40" t="s">
        <v>304</v>
      </c>
      <c r="D363" s="40" t="s">
        <v>192</v>
      </c>
      <c r="E363" s="40">
        <v>200</v>
      </c>
      <c r="F363" s="40">
        <v>200</v>
      </c>
      <c r="G363" s="40">
        <v>0</v>
      </c>
      <c r="H363" s="40">
        <v>0</v>
      </c>
      <c r="I363" s="40">
        <v>0</v>
      </c>
      <c r="J363" s="40">
        <v>0</v>
      </c>
      <c r="K363" s="40">
        <v>120</v>
      </c>
      <c r="L363" s="40">
        <v>120</v>
      </c>
      <c r="M363" s="40">
        <v>0</v>
      </c>
      <c r="N363" s="40">
        <v>0</v>
      </c>
      <c r="O363" s="40">
        <v>0</v>
      </c>
      <c r="P363" s="40">
        <v>0</v>
      </c>
      <c r="Q363" s="40">
        <v>6</v>
      </c>
      <c r="R363" s="40">
        <v>20</v>
      </c>
      <c r="S363" s="40" t="s">
        <v>305</v>
      </c>
      <c r="T363" s="40" t="s">
        <v>306</v>
      </c>
      <c r="U363" s="40" t="s">
        <v>307</v>
      </c>
      <c r="X363" s="40" t="s">
        <v>279</v>
      </c>
      <c r="Z363" s="40" t="s">
        <v>308</v>
      </c>
    </row>
    <row r="364" spans="1:26" s="49" customFormat="1" ht="87.75" customHeight="1" x14ac:dyDescent="0.25">
      <c r="A364" s="47" t="s">
        <v>456</v>
      </c>
      <c r="B364" s="34" t="s">
        <v>338</v>
      </c>
      <c r="C364" s="43" t="s">
        <v>162</v>
      </c>
      <c r="D364" s="43" t="s">
        <v>192</v>
      </c>
      <c r="E364" s="43">
        <v>3300</v>
      </c>
      <c r="F364" s="43">
        <v>750</v>
      </c>
      <c r="G364" s="43">
        <v>2500</v>
      </c>
      <c r="H364" s="43"/>
      <c r="I364" s="43"/>
      <c r="J364" s="43"/>
      <c r="K364" s="43">
        <v>2500</v>
      </c>
      <c r="L364" s="43">
        <v>0</v>
      </c>
      <c r="M364" s="43">
        <v>0</v>
      </c>
      <c r="N364" s="43">
        <v>0</v>
      </c>
      <c r="O364" s="43">
        <v>0</v>
      </c>
      <c r="P364" s="43">
        <v>0</v>
      </c>
      <c r="Q364" s="43">
        <v>500</v>
      </c>
      <c r="R364" s="43">
        <v>200</v>
      </c>
      <c r="S364" s="43" t="s">
        <v>468</v>
      </c>
      <c r="T364" s="43"/>
      <c r="U364" s="43"/>
      <c r="V364" s="43"/>
      <c r="W364" s="43"/>
      <c r="X364" s="43"/>
      <c r="Y364" s="43"/>
      <c r="Z364" s="43" t="s">
        <v>339</v>
      </c>
    </row>
    <row r="365" spans="1:26" s="74" customFormat="1" ht="108.75" customHeight="1" x14ac:dyDescent="0.25">
      <c r="A365" s="47" t="s">
        <v>457</v>
      </c>
      <c r="B365" s="34" t="s">
        <v>348</v>
      </c>
      <c r="C365" s="77" t="s">
        <v>405</v>
      </c>
      <c r="D365" s="77" t="s">
        <v>192</v>
      </c>
      <c r="E365" s="77">
        <v>1485.5</v>
      </c>
      <c r="F365" s="77">
        <v>314.7</v>
      </c>
      <c r="G365" s="77">
        <v>1170.8</v>
      </c>
      <c r="H365" s="77"/>
      <c r="I365" s="77"/>
      <c r="J365" s="77"/>
      <c r="K365" s="77">
        <v>100</v>
      </c>
      <c r="L365" s="77"/>
      <c r="M365" s="77"/>
      <c r="N365" s="77"/>
      <c r="O365" s="77"/>
      <c r="P365" s="77"/>
      <c r="Q365" s="77">
        <v>189</v>
      </c>
      <c r="R365" s="77">
        <v>24</v>
      </c>
      <c r="S365" s="77" t="s">
        <v>406</v>
      </c>
      <c r="T365" s="77" t="s">
        <v>407</v>
      </c>
      <c r="U365" s="77" t="s">
        <v>408</v>
      </c>
      <c r="V365" s="77" t="s">
        <v>544</v>
      </c>
      <c r="W365" s="77" t="s">
        <v>545</v>
      </c>
      <c r="X365" s="77"/>
      <c r="Y365" s="77" t="s">
        <v>409</v>
      </c>
      <c r="Z365" s="77"/>
    </row>
    <row r="366" spans="1:26" s="55" customFormat="1" ht="108.75" customHeight="1" x14ac:dyDescent="0.25">
      <c r="A366" s="47" t="s">
        <v>458</v>
      </c>
      <c r="B366" s="34" t="s">
        <v>556</v>
      </c>
      <c r="C366" s="56" t="s">
        <v>349</v>
      </c>
      <c r="D366" s="56" t="s">
        <v>192</v>
      </c>
      <c r="E366" s="56">
        <v>195</v>
      </c>
      <c r="F366" s="56">
        <v>195</v>
      </c>
      <c r="G366" s="56">
        <v>0</v>
      </c>
      <c r="H366" s="56"/>
      <c r="I366" s="56"/>
      <c r="J366" s="56"/>
      <c r="K366" s="56">
        <v>155.982</v>
      </c>
      <c r="L366" s="56">
        <v>155.982</v>
      </c>
      <c r="M366" s="56">
        <v>0</v>
      </c>
      <c r="N366" s="56">
        <v>0</v>
      </c>
      <c r="O366" s="56">
        <v>0</v>
      </c>
      <c r="P366" s="56">
        <v>0</v>
      </c>
      <c r="Q366" s="56">
        <v>20</v>
      </c>
      <c r="R366" s="56">
        <v>20</v>
      </c>
      <c r="S366" s="56" t="s">
        <v>350</v>
      </c>
      <c r="T366" s="56"/>
      <c r="U366" s="56"/>
      <c r="V366" s="56"/>
      <c r="W366" s="56"/>
      <c r="X366" s="56"/>
      <c r="Y366" s="56"/>
      <c r="Z366" s="56"/>
    </row>
    <row r="367" spans="1:26" s="143" customFormat="1" ht="108.75" customHeight="1" x14ac:dyDescent="0.25">
      <c r="A367" s="146" t="s">
        <v>459</v>
      </c>
      <c r="B367" s="145" t="s">
        <v>557</v>
      </c>
      <c r="C367" s="144" t="s">
        <v>540</v>
      </c>
      <c r="D367" s="144" t="s">
        <v>192</v>
      </c>
      <c r="E367" s="144">
        <v>255.04</v>
      </c>
      <c r="F367" s="144">
        <v>55</v>
      </c>
      <c r="G367" s="144">
        <v>200.04</v>
      </c>
      <c r="H367" s="144"/>
      <c r="I367" s="144"/>
      <c r="J367" s="144"/>
      <c r="K367" s="144">
        <v>255.04</v>
      </c>
      <c r="L367" s="144">
        <v>55</v>
      </c>
      <c r="M367" s="144">
        <v>200.04</v>
      </c>
      <c r="N367" s="144"/>
      <c r="O367" s="144"/>
      <c r="P367" s="144"/>
      <c r="Q367" s="144">
        <v>26</v>
      </c>
      <c r="R367" s="144">
        <v>0</v>
      </c>
      <c r="S367" s="144" t="s">
        <v>550</v>
      </c>
      <c r="T367" s="144" t="s">
        <v>407</v>
      </c>
      <c r="U367" s="144" t="s">
        <v>541</v>
      </c>
      <c r="V367" s="144" t="s">
        <v>542</v>
      </c>
      <c r="W367" s="144"/>
      <c r="X367" s="144"/>
      <c r="Y367" s="144" t="s">
        <v>543</v>
      </c>
      <c r="Z367" s="147">
        <v>45596</v>
      </c>
    </row>
    <row r="368" spans="1:26" s="149" customFormat="1" ht="108.75" customHeight="1" x14ac:dyDescent="0.25">
      <c r="A368" s="152" t="s">
        <v>460</v>
      </c>
      <c r="B368" s="145" t="s">
        <v>539</v>
      </c>
      <c r="C368" s="151" t="s">
        <v>578</v>
      </c>
      <c r="D368" s="151" t="s">
        <v>192</v>
      </c>
      <c r="E368" s="151">
        <v>255.5</v>
      </c>
      <c r="F368" s="151"/>
      <c r="G368" s="151"/>
      <c r="H368" s="151"/>
      <c r="I368" s="151"/>
      <c r="J368" s="151"/>
      <c r="K368" s="151"/>
      <c r="L368" s="151"/>
      <c r="M368" s="151"/>
      <c r="N368" s="151"/>
      <c r="O368" s="151"/>
      <c r="P368" s="151"/>
      <c r="Q368" s="151">
        <v>101</v>
      </c>
      <c r="R368" s="151"/>
      <c r="S368" s="151"/>
      <c r="T368" s="151" t="s">
        <v>584</v>
      </c>
      <c r="U368" s="151" t="s">
        <v>577</v>
      </c>
      <c r="V368" s="151"/>
      <c r="W368" s="151"/>
      <c r="X368" s="151"/>
      <c r="Y368" s="151"/>
      <c r="Z368" s="147"/>
    </row>
    <row r="369" spans="1:26" s="149" customFormat="1" ht="108.75" customHeight="1" x14ac:dyDescent="0.25">
      <c r="A369" s="152" t="s">
        <v>461</v>
      </c>
      <c r="B369" s="145" t="s">
        <v>576</v>
      </c>
      <c r="C369" s="151" t="s">
        <v>585</v>
      </c>
      <c r="D369" s="151" t="s">
        <v>192</v>
      </c>
      <c r="E369" s="151">
        <v>253</v>
      </c>
      <c r="F369" s="151"/>
      <c r="G369" s="151"/>
      <c r="H369" s="151"/>
      <c r="I369" s="151"/>
      <c r="J369" s="151"/>
      <c r="K369" s="151"/>
      <c r="L369" s="151"/>
      <c r="M369" s="151"/>
      <c r="N369" s="151"/>
      <c r="O369" s="151"/>
      <c r="P369" s="151"/>
      <c r="Q369" s="151">
        <v>102</v>
      </c>
      <c r="R369" s="151"/>
      <c r="S369" s="151"/>
      <c r="T369" s="151" t="s">
        <v>586</v>
      </c>
      <c r="U369" s="151" t="s">
        <v>579</v>
      </c>
      <c r="V369" s="151"/>
      <c r="W369" s="151"/>
      <c r="X369" s="151"/>
      <c r="Y369" s="151"/>
      <c r="Z369" s="147"/>
    </row>
    <row r="370" spans="1:26" s="149" customFormat="1" ht="108.75" customHeight="1" x14ac:dyDescent="0.25">
      <c r="A370" s="152" t="s">
        <v>462</v>
      </c>
      <c r="B370" s="145" t="s">
        <v>440</v>
      </c>
      <c r="C370" s="151" t="s">
        <v>581</v>
      </c>
      <c r="D370" s="151" t="s">
        <v>192</v>
      </c>
      <c r="E370" s="151">
        <v>250</v>
      </c>
      <c r="F370" s="151"/>
      <c r="G370" s="151"/>
      <c r="H370" s="151"/>
      <c r="I370" s="151"/>
      <c r="J370" s="151"/>
      <c r="K370" s="151"/>
      <c r="L370" s="151"/>
      <c r="M370" s="151"/>
      <c r="N370" s="151"/>
      <c r="O370" s="151"/>
      <c r="P370" s="151"/>
      <c r="Q370" s="151">
        <v>32</v>
      </c>
      <c r="R370" s="151"/>
      <c r="S370" s="151"/>
      <c r="T370" s="151" t="s">
        <v>582</v>
      </c>
      <c r="U370" s="151" t="s">
        <v>583</v>
      </c>
      <c r="V370" s="151"/>
      <c r="W370" s="151"/>
      <c r="X370" s="151"/>
      <c r="Y370" s="151"/>
      <c r="Z370" s="147"/>
    </row>
    <row r="371" spans="1:26" s="113" customFormat="1" ht="108.75" customHeight="1" x14ac:dyDescent="0.25">
      <c r="A371" s="109" t="s">
        <v>463</v>
      </c>
      <c r="B371" s="110" t="s">
        <v>590</v>
      </c>
      <c r="C371" s="111" t="s">
        <v>433</v>
      </c>
      <c r="D371" s="112" t="s">
        <v>192</v>
      </c>
      <c r="E371" s="112">
        <v>60</v>
      </c>
      <c r="F371" s="112">
        <v>0</v>
      </c>
      <c r="G371" s="112">
        <v>0</v>
      </c>
      <c r="H371" s="112">
        <v>0</v>
      </c>
      <c r="I371" s="112">
        <v>0</v>
      </c>
      <c r="J371" s="112">
        <v>0</v>
      </c>
      <c r="K371" s="112">
        <v>0</v>
      </c>
      <c r="L371" s="112">
        <v>0</v>
      </c>
      <c r="M371" s="112">
        <v>0</v>
      </c>
      <c r="N371" s="112">
        <v>0</v>
      </c>
      <c r="O371" s="112">
        <v>0</v>
      </c>
      <c r="P371" s="112">
        <v>0</v>
      </c>
      <c r="Q371" s="112">
        <v>30</v>
      </c>
      <c r="R371" s="112">
        <v>0</v>
      </c>
      <c r="S371" s="112" t="s">
        <v>253</v>
      </c>
      <c r="T371" s="112" t="s">
        <v>407</v>
      </c>
      <c r="U371" s="112" t="s">
        <v>434</v>
      </c>
      <c r="V371" s="112" t="s">
        <v>534</v>
      </c>
      <c r="W371" s="112"/>
      <c r="X371" s="112"/>
      <c r="Y371" s="112"/>
      <c r="Z371" s="112" t="s">
        <v>517</v>
      </c>
    </row>
    <row r="372" spans="1:26" s="113" customFormat="1" ht="108.75" customHeight="1" x14ac:dyDescent="0.25">
      <c r="A372" s="153" t="s">
        <v>464</v>
      </c>
      <c r="B372" s="110" t="s">
        <v>596</v>
      </c>
      <c r="C372" s="111" t="s">
        <v>597</v>
      </c>
      <c r="D372" s="112" t="s">
        <v>598</v>
      </c>
      <c r="E372" s="112">
        <v>700</v>
      </c>
      <c r="F372" s="112">
        <v>700</v>
      </c>
      <c r="G372" s="112"/>
      <c r="H372" s="112"/>
      <c r="I372" s="112"/>
      <c r="J372" s="112"/>
      <c r="K372" s="112"/>
      <c r="L372" s="112"/>
      <c r="M372" s="112"/>
      <c r="N372" s="112"/>
      <c r="O372" s="112"/>
      <c r="P372" s="112"/>
      <c r="Q372" s="112">
        <v>200</v>
      </c>
      <c r="R372" s="112"/>
      <c r="S372" s="112"/>
      <c r="T372" s="112"/>
      <c r="U372" s="112"/>
      <c r="V372" s="112"/>
      <c r="W372" s="112"/>
      <c r="X372" s="112"/>
      <c r="Y372" s="112"/>
      <c r="Z372" s="112"/>
    </row>
    <row r="373" spans="1:26" ht="15" customHeight="1" x14ac:dyDescent="0.25">
      <c r="A373" s="7"/>
      <c r="B373" s="18"/>
      <c r="C373" s="7" t="s">
        <v>73</v>
      </c>
      <c r="D373" s="7"/>
      <c r="E373" s="15">
        <f>SUM(E299:E372)</f>
        <v>15075.130000000001</v>
      </c>
      <c r="F373" s="15">
        <f>SUM(F299:F372)</f>
        <v>7888.14</v>
      </c>
      <c r="G373" s="15">
        <f>SUM(G299:G371)</f>
        <v>5032.6400000000003</v>
      </c>
      <c r="H373" s="15">
        <f>SUM(H299:H371)</f>
        <v>64.13</v>
      </c>
      <c r="I373" s="15">
        <f>SUM(I299:I371)</f>
        <v>0</v>
      </c>
      <c r="J373" s="15">
        <f>SUM(J299:J371)</f>
        <v>1221.68</v>
      </c>
      <c r="K373" s="15">
        <f>SUM(K299:K371)</f>
        <v>4720.8220000000001</v>
      </c>
      <c r="L373" s="15">
        <f>SUM(L299:L371)</f>
        <v>1790.982</v>
      </c>
      <c r="M373" s="15">
        <f>SUM(M299:M371)</f>
        <v>200.04</v>
      </c>
      <c r="N373" s="15">
        <f>SUM(N299:N371)</f>
        <v>6.5</v>
      </c>
      <c r="O373" s="15">
        <f>SUM(O299:O371)</f>
        <v>0</v>
      </c>
      <c r="P373" s="15">
        <f>SUM(P299:P371)</f>
        <v>123.3</v>
      </c>
      <c r="Q373" s="15">
        <f>SUM(Q299:Q372)</f>
        <v>2041</v>
      </c>
      <c r="R373" s="15">
        <f>SUM(R299:R371)</f>
        <v>447</v>
      </c>
      <c r="S373" s="7"/>
      <c r="T373" s="7"/>
      <c r="U373" s="7"/>
      <c r="V373" s="9"/>
      <c r="W373" s="7"/>
      <c r="X373" s="7"/>
      <c r="Y373" s="7"/>
      <c r="Z373" s="7"/>
    </row>
    <row r="374" spans="1:26" ht="15" customHeight="1" x14ac:dyDescent="0.25">
      <c r="A374" s="193"/>
      <c r="B374" s="194" t="s">
        <v>1</v>
      </c>
      <c r="C374" s="170" t="s">
        <v>0</v>
      </c>
      <c r="D374" s="170" t="s">
        <v>153</v>
      </c>
      <c r="E374" s="187" t="s">
        <v>9</v>
      </c>
      <c r="F374" s="188"/>
      <c r="G374" s="188"/>
      <c r="H374" s="188"/>
      <c r="I374" s="188"/>
      <c r="J374" s="188"/>
      <c r="K374" s="188"/>
      <c r="L374" s="188"/>
      <c r="M374" s="188"/>
      <c r="N374" s="188"/>
      <c r="O374" s="188"/>
      <c r="P374" s="189"/>
      <c r="Q374" s="187" t="s">
        <v>10</v>
      </c>
      <c r="R374" s="189"/>
      <c r="S374" s="170" t="s">
        <v>60</v>
      </c>
      <c r="T374" s="170" t="s">
        <v>13</v>
      </c>
      <c r="U374" s="170" t="s">
        <v>14</v>
      </c>
      <c r="V374" s="170" t="s">
        <v>15</v>
      </c>
      <c r="W374" s="170" t="s">
        <v>16</v>
      </c>
      <c r="X374" s="170" t="s">
        <v>234</v>
      </c>
      <c r="Y374" s="163" t="s">
        <v>235</v>
      </c>
      <c r="Z374" s="163" t="s">
        <v>156</v>
      </c>
    </row>
    <row r="375" spans="1:26" ht="15" customHeight="1" x14ac:dyDescent="0.25">
      <c r="A375" s="193"/>
      <c r="B375" s="195"/>
      <c r="C375" s="171"/>
      <c r="D375" s="171"/>
      <c r="E375" s="187" t="s">
        <v>2</v>
      </c>
      <c r="F375" s="188"/>
      <c r="G375" s="188"/>
      <c r="H375" s="188"/>
      <c r="I375" s="188"/>
      <c r="J375" s="189"/>
      <c r="K375" s="187" t="s">
        <v>3</v>
      </c>
      <c r="L375" s="188"/>
      <c r="M375" s="188"/>
      <c r="N375" s="188"/>
      <c r="O375" s="188"/>
      <c r="P375" s="189"/>
      <c r="Q375" s="170" t="s">
        <v>11</v>
      </c>
      <c r="R375" s="170" t="s">
        <v>12</v>
      </c>
      <c r="S375" s="171"/>
      <c r="T375" s="171"/>
      <c r="U375" s="171"/>
      <c r="V375" s="171"/>
      <c r="W375" s="171"/>
      <c r="X375" s="171"/>
      <c r="Y375" s="163"/>
      <c r="Z375" s="163"/>
    </row>
    <row r="376" spans="1:26" x14ac:dyDescent="0.25">
      <c r="A376" s="193"/>
      <c r="B376" s="196"/>
      <c r="C376" s="172"/>
      <c r="D376" s="171"/>
      <c r="E376" s="14" t="s">
        <v>8</v>
      </c>
      <c r="F376" s="14" t="s">
        <v>4</v>
      </c>
      <c r="G376" s="1" t="s">
        <v>5</v>
      </c>
      <c r="H376" s="1" t="s">
        <v>6</v>
      </c>
      <c r="I376" s="1" t="s">
        <v>23</v>
      </c>
      <c r="J376" s="1" t="s">
        <v>7</v>
      </c>
      <c r="K376" s="1" t="s">
        <v>8</v>
      </c>
      <c r="L376" s="1" t="s">
        <v>4</v>
      </c>
      <c r="M376" s="1" t="s">
        <v>5</v>
      </c>
      <c r="N376" s="1" t="s">
        <v>6</v>
      </c>
      <c r="O376" s="1" t="s">
        <v>23</v>
      </c>
      <c r="P376" s="1" t="s">
        <v>7</v>
      </c>
      <c r="Q376" s="172"/>
      <c r="R376" s="172"/>
      <c r="S376" s="172"/>
      <c r="T376" s="172"/>
      <c r="U376" s="172"/>
      <c r="V376" s="172"/>
      <c r="W376" s="172"/>
      <c r="X376" s="172"/>
      <c r="Y376" s="163"/>
      <c r="Z376" s="163"/>
    </row>
    <row r="377" spans="1:26" x14ac:dyDescent="0.25">
      <c r="A377" s="1"/>
      <c r="B377" s="45">
        <v>1</v>
      </c>
      <c r="C377" s="1">
        <v>2</v>
      </c>
      <c r="D377" s="172"/>
      <c r="E377" s="1">
        <v>3</v>
      </c>
      <c r="F377" s="1">
        <v>4</v>
      </c>
      <c r="G377" s="1">
        <v>5</v>
      </c>
      <c r="H377" s="1">
        <v>6</v>
      </c>
      <c r="I377" s="1">
        <v>7</v>
      </c>
      <c r="J377" s="1">
        <v>8</v>
      </c>
      <c r="K377" s="1">
        <v>9</v>
      </c>
      <c r="L377" s="1">
        <v>10</v>
      </c>
      <c r="M377" s="1">
        <v>11</v>
      </c>
      <c r="N377" s="1">
        <v>12</v>
      </c>
      <c r="O377" s="1">
        <v>13</v>
      </c>
      <c r="P377" s="1">
        <v>14</v>
      </c>
      <c r="Q377" s="1">
        <v>15</v>
      </c>
      <c r="R377" s="1">
        <v>16</v>
      </c>
      <c r="S377" s="1">
        <v>17</v>
      </c>
      <c r="T377" s="1">
        <v>18</v>
      </c>
      <c r="U377" s="1">
        <v>19</v>
      </c>
      <c r="V377" s="14">
        <v>20</v>
      </c>
      <c r="W377" s="1">
        <v>21</v>
      </c>
      <c r="X377" s="1">
        <v>21</v>
      </c>
      <c r="Y377" s="1">
        <v>21</v>
      </c>
      <c r="Z377" s="29"/>
    </row>
    <row r="378" spans="1:26" ht="26.25" customHeight="1" x14ac:dyDescent="0.25">
      <c r="A378" s="105"/>
      <c r="B378" s="48"/>
      <c r="C378" s="2"/>
      <c r="D378" s="2"/>
      <c r="E378" s="180" t="s">
        <v>75</v>
      </c>
      <c r="F378" s="181"/>
      <c r="G378" s="181"/>
      <c r="H378" s="181"/>
      <c r="I378" s="181"/>
      <c r="J378" s="181"/>
      <c r="K378" s="181"/>
      <c r="L378" s="181"/>
      <c r="M378" s="181"/>
      <c r="N378" s="181"/>
      <c r="O378" s="181"/>
      <c r="P378" s="181"/>
      <c r="Q378" s="181"/>
      <c r="R378" s="181"/>
      <c r="S378" s="181"/>
      <c r="T378" s="181"/>
      <c r="U378" s="181"/>
      <c r="V378" s="182"/>
      <c r="W378" s="2"/>
      <c r="X378" s="2"/>
      <c r="Y378" s="2"/>
      <c r="Z378" s="2"/>
    </row>
    <row r="379" spans="1:26" ht="47.25" customHeight="1" x14ac:dyDescent="0.25">
      <c r="A379" s="251" t="s">
        <v>591</v>
      </c>
      <c r="B379" s="223" t="s">
        <v>17</v>
      </c>
      <c r="C379" s="159" t="s">
        <v>146</v>
      </c>
      <c r="D379" s="159" t="s">
        <v>193</v>
      </c>
      <c r="E379" s="245">
        <v>15149</v>
      </c>
      <c r="F379" s="245">
        <v>15149</v>
      </c>
      <c r="G379" s="159">
        <v>0</v>
      </c>
      <c r="H379" s="159">
        <v>0</v>
      </c>
      <c r="I379" s="159">
        <v>0</v>
      </c>
      <c r="J379" s="159">
        <v>0</v>
      </c>
      <c r="K379" s="242">
        <v>2081.8000000000002</v>
      </c>
      <c r="L379" s="159">
        <v>936</v>
      </c>
      <c r="M379" s="159">
        <v>0</v>
      </c>
      <c r="N379" s="159">
        <v>0</v>
      </c>
      <c r="O379" s="159">
        <v>0</v>
      </c>
      <c r="P379" s="159">
        <v>0</v>
      </c>
      <c r="Q379" s="159">
        <v>2500</v>
      </c>
      <c r="R379" s="159">
        <v>350</v>
      </c>
      <c r="S379" s="159" t="s">
        <v>417</v>
      </c>
      <c r="T379" s="159" t="s">
        <v>29</v>
      </c>
      <c r="U379" s="159" t="s">
        <v>30</v>
      </c>
      <c r="V379" s="159" t="s">
        <v>31</v>
      </c>
      <c r="W379" s="159" t="s">
        <v>32</v>
      </c>
      <c r="X379" s="159" t="s">
        <v>287</v>
      </c>
      <c r="Y379" s="159" t="s">
        <v>289</v>
      </c>
      <c r="Z379" s="159" t="s">
        <v>258</v>
      </c>
    </row>
    <row r="380" spans="1:26" x14ac:dyDescent="0.25">
      <c r="A380" s="251"/>
      <c r="B380" s="224"/>
      <c r="C380" s="160"/>
      <c r="D380" s="160"/>
      <c r="E380" s="246"/>
      <c r="F380" s="246"/>
      <c r="G380" s="160"/>
      <c r="H380" s="160"/>
      <c r="I380" s="160"/>
      <c r="J380" s="160"/>
      <c r="K380" s="243"/>
      <c r="L380" s="160"/>
      <c r="M380" s="160"/>
      <c r="N380" s="160"/>
      <c r="O380" s="160"/>
      <c r="P380" s="160"/>
      <c r="Q380" s="160"/>
      <c r="R380" s="160"/>
      <c r="S380" s="160"/>
      <c r="T380" s="160"/>
      <c r="U380" s="160"/>
      <c r="V380" s="160"/>
      <c r="W380" s="160"/>
      <c r="X380" s="160"/>
      <c r="Y380" s="160"/>
      <c r="Z380" s="160"/>
    </row>
    <row r="381" spans="1:26" x14ac:dyDescent="0.25">
      <c r="A381" s="251"/>
      <c r="B381" s="224"/>
      <c r="C381" s="160"/>
      <c r="D381" s="160"/>
      <c r="E381" s="246"/>
      <c r="F381" s="246"/>
      <c r="G381" s="160"/>
      <c r="H381" s="160"/>
      <c r="I381" s="160"/>
      <c r="J381" s="160"/>
      <c r="K381" s="243"/>
      <c r="L381" s="160"/>
      <c r="M381" s="160"/>
      <c r="N381" s="160"/>
      <c r="O381" s="160"/>
      <c r="P381" s="160"/>
      <c r="Q381" s="160"/>
      <c r="R381" s="160"/>
      <c r="S381" s="160"/>
      <c r="T381" s="160"/>
      <c r="U381" s="160"/>
      <c r="V381" s="160"/>
      <c r="W381" s="160"/>
      <c r="X381" s="160"/>
      <c r="Y381" s="160"/>
      <c r="Z381" s="160"/>
    </row>
    <row r="382" spans="1:26" x14ac:dyDescent="0.25">
      <c r="A382" s="251"/>
      <c r="B382" s="224"/>
      <c r="C382" s="160"/>
      <c r="D382" s="160"/>
      <c r="E382" s="246"/>
      <c r="F382" s="246"/>
      <c r="G382" s="160"/>
      <c r="H382" s="160"/>
      <c r="I382" s="160"/>
      <c r="J382" s="160"/>
      <c r="K382" s="243"/>
      <c r="L382" s="160"/>
      <c r="M382" s="160"/>
      <c r="N382" s="160"/>
      <c r="O382" s="160"/>
      <c r="P382" s="160"/>
      <c r="Q382" s="160"/>
      <c r="R382" s="160"/>
      <c r="S382" s="160"/>
      <c r="T382" s="160"/>
      <c r="U382" s="160"/>
      <c r="V382" s="160"/>
      <c r="W382" s="160"/>
      <c r="X382" s="160"/>
      <c r="Y382" s="160"/>
      <c r="Z382" s="160"/>
    </row>
    <row r="383" spans="1:26" x14ac:dyDescent="0.25">
      <c r="A383" s="251"/>
      <c r="B383" s="224"/>
      <c r="C383" s="160"/>
      <c r="D383" s="160"/>
      <c r="E383" s="246"/>
      <c r="F383" s="246"/>
      <c r="G383" s="160"/>
      <c r="H383" s="160"/>
      <c r="I383" s="160"/>
      <c r="J383" s="160"/>
      <c r="K383" s="243"/>
      <c r="L383" s="160"/>
      <c r="M383" s="160"/>
      <c r="N383" s="160"/>
      <c r="O383" s="160"/>
      <c r="P383" s="160"/>
      <c r="Q383" s="160"/>
      <c r="R383" s="160"/>
      <c r="S383" s="160"/>
      <c r="T383" s="160"/>
      <c r="U383" s="160"/>
      <c r="V383" s="160"/>
      <c r="W383" s="160"/>
      <c r="X383" s="160"/>
      <c r="Y383" s="160"/>
      <c r="Z383" s="160"/>
    </row>
    <row r="384" spans="1:26" ht="72" customHeight="1" x14ac:dyDescent="0.25">
      <c r="A384" s="251"/>
      <c r="B384" s="225"/>
      <c r="C384" s="161"/>
      <c r="D384" s="161"/>
      <c r="E384" s="247"/>
      <c r="F384" s="247"/>
      <c r="G384" s="161"/>
      <c r="H384" s="161"/>
      <c r="I384" s="161"/>
      <c r="J384" s="161"/>
      <c r="K384" s="244"/>
      <c r="L384" s="161"/>
      <c r="M384" s="161"/>
      <c r="N384" s="161"/>
      <c r="O384" s="161"/>
      <c r="P384" s="161"/>
      <c r="Q384" s="161"/>
      <c r="R384" s="161"/>
      <c r="S384" s="161"/>
      <c r="T384" s="161"/>
      <c r="U384" s="161"/>
      <c r="V384" s="161"/>
      <c r="W384" s="161"/>
      <c r="X384" s="161"/>
      <c r="Y384" s="161"/>
      <c r="Z384" s="160"/>
    </row>
    <row r="385" spans="1:26" s="149" customFormat="1" ht="51" customHeight="1" x14ac:dyDescent="0.25">
      <c r="A385" s="276" t="s">
        <v>592</v>
      </c>
      <c r="B385" s="226" t="s">
        <v>18</v>
      </c>
      <c r="C385" s="159" t="s">
        <v>587</v>
      </c>
      <c r="D385" s="159" t="s">
        <v>193</v>
      </c>
      <c r="E385" s="245">
        <v>3750</v>
      </c>
      <c r="F385" s="245"/>
      <c r="G385" s="159"/>
      <c r="H385" s="159"/>
      <c r="I385" s="159"/>
      <c r="J385" s="159"/>
      <c r="K385" s="242"/>
      <c r="L385" s="159"/>
      <c r="M385" s="150"/>
      <c r="N385" s="150"/>
      <c r="O385" s="150"/>
      <c r="P385" s="150"/>
      <c r="Q385" s="150">
        <v>25</v>
      </c>
      <c r="R385" s="150"/>
      <c r="S385" s="150"/>
      <c r="T385" s="159" t="s">
        <v>588</v>
      </c>
      <c r="U385" s="159" t="s">
        <v>589</v>
      </c>
      <c r="V385" s="159"/>
      <c r="W385" s="150"/>
      <c r="X385" s="150"/>
      <c r="Y385" s="150"/>
      <c r="Z385" s="150"/>
    </row>
    <row r="386" spans="1:26" s="149" customFormat="1" ht="72" hidden="1" customHeight="1" x14ac:dyDescent="0.25">
      <c r="A386" s="260"/>
      <c r="B386" s="260"/>
      <c r="C386" s="277"/>
      <c r="D386" s="277"/>
      <c r="E386" s="277"/>
      <c r="F386" s="277"/>
      <c r="G386" s="277"/>
      <c r="H386" s="277"/>
      <c r="I386" s="277"/>
      <c r="J386" s="277"/>
      <c r="K386" s="277"/>
      <c r="L386" s="277"/>
      <c r="M386" s="150"/>
      <c r="N386" s="150"/>
      <c r="O386" s="150"/>
      <c r="P386" s="150"/>
      <c r="Q386" s="150"/>
      <c r="R386" s="150"/>
      <c r="S386" s="150"/>
      <c r="T386" s="277"/>
      <c r="U386" s="277"/>
      <c r="V386" s="277"/>
      <c r="W386" s="150"/>
      <c r="X386" s="150"/>
      <c r="Y386" s="150"/>
      <c r="Z386" s="150"/>
    </row>
    <row r="387" spans="1:26" s="149" customFormat="1" ht="72" hidden="1" customHeight="1" x14ac:dyDescent="0.25">
      <c r="A387" s="260"/>
      <c r="B387" s="260"/>
      <c r="C387" s="277"/>
      <c r="D387" s="277"/>
      <c r="E387" s="277"/>
      <c r="F387" s="277"/>
      <c r="G387" s="277"/>
      <c r="H387" s="277"/>
      <c r="I387" s="277"/>
      <c r="J387" s="277"/>
      <c r="K387" s="277"/>
      <c r="L387" s="277"/>
      <c r="M387" s="150"/>
      <c r="N387" s="150"/>
      <c r="O387" s="150"/>
      <c r="P387" s="150"/>
      <c r="Q387" s="150"/>
      <c r="R387" s="150"/>
      <c r="S387" s="150"/>
      <c r="T387" s="277"/>
      <c r="U387" s="277"/>
      <c r="V387" s="277"/>
      <c r="W387" s="150"/>
      <c r="X387" s="150"/>
      <c r="Y387" s="150"/>
      <c r="Z387" s="150"/>
    </row>
    <row r="388" spans="1:26" s="149" customFormat="1" ht="72" hidden="1" customHeight="1" x14ac:dyDescent="0.25">
      <c r="A388" s="260"/>
      <c r="B388" s="260"/>
      <c r="C388" s="277"/>
      <c r="D388" s="277"/>
      <c r="E388" s="277"/>
      <c r="F388" s="277"/>
      <c r="G388" s="277"/>
      <c r="H388" s="277"/>
      <c r="I388" s="277"/>
      <c r="J388" s="277"/>
      <c r="K388" s="277"/>
      <c r="L388" s="277"/>
      <c r="M388" s="150"/>
      <c r="N388" s="150"/>
      <c r="O388" s="150"/>
      <c r="P388" s="150"/>
      <c r="Q388" s="150"/>
      <c r="R388" s="150"/>
      <c r="S388" s="150"/>
      <c r="T388" s="277"/>
      <c r="U388" s="277"/>
      <c r="V388" s="277"/>
      <c r="W388" s="150"/>
      <c r="X388" s="150"/>
      <c r="Y388" s="150"/>
      <c r="Z388" s="150"/>
    </row>
    <row r="389" spans="1:26" s="149" customFormat="1" ht="72" hidden="1" customHeight="1" x14ac:dyDescent="0.25">
      <c r="A389" s="260"/>
      <c r="B389" s="260"/>
      <c r="C389" s="277"/>
      <c r="D389" s="277"/>
      <c r="E389" s="277"/>
      <c r="F389" s="277"/>
      <c r="G389" s="277"/>
      <c r="H389" s="277"/>
      <c r="I389" s="277"/>
      <c r="J389" s="277"/>
      <c r="K389" s="277"/>
      <c r="L389" s="277"/>
      <c r="M389" s="150"/>
      <c r="N389" s="150"/>
      <c r="O389" s="150"/>
      <c r="P389" s="150"/>
      <c r="Q389" s="150"/>
      <c r="R389" s="150"/>
      <c r="S389" s="150"/>
      <c r="T389" s="277"/>
      <c r="U389" s="277"/>
      <c r="V389" s="277"/>
      <c r="W389" s="150"/>
      <c r="X389" s="150"/>
      <c r="Y389" s="150"/>
      <c r="Z389" s="150"/>
    </row>
    <row r="390" spans="1:26" s="149" customFormat="1" ht="72" hidden="1" customHeight="1" x14ac:dyDescent="0.25">
      <c r="A390" s="260"/>
      <c r="B390" s="260"/>
      <c r="C390" s="277"/>
      <c r="D390" s="277"/>
      <c r="E390" s="277"/>
      <c r="F390" s="277"/>
      <c r="G390" s="277"/>
      <c r="H390" s="277"/>
      <c r="I390" s="277"/>
      <c r="J390" s="277"/>
      <c r="K390" s="277"/>
      <c r="L390" s="277"/>
      <c r="M390" s="150"/>
      <c r="N390" s="150"/>
      <c r="O390" s="150"/>
      <c r="P390" s="150"/>
      <c r="Q390" s="150"/>
      <c r="R390" s="150"/>
      <c r="S390" s="150"/>
      <c r="T390" s="277"/>
      <c r="U390" s="277"/>
      <c r="V390" s="277"/>
      <c r="W390" s="150"/>
      <c r="X390" s="150"/>
      <c r="Y390" s="150"/>
      <c r="Z390" s="150"/>
    </row>
    <row r="391" spans="1:26" s="149" customFormat="1" ht="72" hidden="1" customHeight="1" x14ac:dyDescent="0.25">
      <c r="A391" s="260"/>
      <c r="B391" s="260"/>
      <c r="C391" s="277"/>
      <c r="D391" s="277"/>
      <c r="E391" s="277"/>
      <c r="F391" s="277"/>
      <c r="G391" s="277"/>
      <c r="H391" s="277"/>
      <c r="I391" s="277"/>
      <c r="J391" s="277"/>
      <c r="K391" s="277"/>
      <c r="L391" s="277"/>
      <c r="M391" s="150"/>
      <c r="N391" s="150"/>
      <c r="O391" s="150"/>
      <c r="P391" s="150"/>
      <c r="Q391" s="150"/>
      <c r="R391" s="150"/>
      <c r="S391" s="150"/>
      <c r="T391" s="277"/>
      <c r="U391" s="277"/>
      <c r="V391" s="277"/>
      <c r="W391" s="150"/>
      <c r="X391" s="150"/>
      <c r="Y391" s="150"/>
      <c r="Z391" s="150"/>
    </row>
    <row r="392" spans="1:26" s="149" customFormat="1" ht="52.5" customHeight="1" x14ac:dyDescent="0.25">
      <c r="A392" s="261"/>
      <c r="B392" s="261"/>
      <c r="C392" s="278"/>
      <c r="D392" s="278"/>
      <c r="E392" s="278"/>
      <c r="F392" s="278"/>
      <c r="G392" s="278"/>
      <c r="H392" s="278"/>
      <c r="I392" s="278"/>
      <c r="J392" s="278"/>
      <c r="K392" s="278"/>
      <c r="L392" s="278"/>
      <c r="M392" s="150"/>
      <c r="N392" s="150"/>
      <c r="O392" s="150"/>
      <c r="P392" s="150"/>
      <c r="Q392" s="150"/>
      <c r="R392" s="150"/>
      <c r="S392" s="150"/>
      <c r="T392" s="278"/>
      <c r="U392" s="278"/>
      <c r="V392" s="278"/>
      <c r="W392" s="150"/>
      <c r="X392" s="150"/>
      <c r="Y392" s="150"/>
      <c r="Z392" s="150"/>
    </row>
    <row r="393" spans="1:26" ht="15" customHeight="1" x14ac:dyDescent="0.25">
      <c r="A393" s="241" t="s">
        <v>593</v>
      </c>
      <c r="B393" s="266" t="s">
        <v>22</v>
      </c>
      <c r="C393" s="159" t="s">
        <v>147</v>
      </c>
      <c r="D393" s="159" t="s">
        <v>193</v>
      </c>
      <c r="E393" s="190">
        <v>293451.2</v>
      </c>
      <c r="F393" s="159">
        <v>0</v>
      </c>
      <c r="G393" s="190">
        <v>282926.59999999998</v>
      </c>
      <c r="H393" s="159">
        <v>0</v>
      </c>
      <c r="I393" s="159">
        <v>0</v>
      </c>
      <c r="J393" s="159">
        <v>10524</v>
      </c>
      <c r="K393" s="190">
        <v>3220</v>
      </c>
      <c r="L393" s="159">
        <v>0</v>
      </c>
      <c r="M393" s="159">
        <v>0</v>
      </c>
      <c r="N393" s="159">
        <v>0</v>
      </c>
      <c r="O393" s="159">
        <v>0</v>
      </c>
      <c r="P393" s="159">
        <v>3220</v>
      </c>
      <c r="Q393" s="245">
        <v>11397</v>
      </c>
      <c r="R393" s="159">
        <v>0</v>
      </c>
      <c r="S393" s="263" t="s">
        <v>119</v>
      </c>
      <c r="T393" s="159" t="s">
        <v>43</v>
      </c>
      <c r="U393" s="159" t="s">
        <v>44</v>
      </c>
      <c r="V393" s="159" t="s">
        <v>465</v>
      </c>
      <c r="W393" s="159" t="s">
        <v>45</v>
      </c>
      <c r="X393" s="159" t="s">
        <v>288</v>
      </c>
      <c r="Y393" s="159" t="s">
        <v>290</v>
      </c>
      <c r="Z393" s="159" t="s">
        <v>258</v>
      </c>
    </row>
    <row r="394" spans="1:26" x14ac:dyDescent="0.25">
      <c r="A394" s="241"/>
      <c r="B394" s="267"/>
      <c r="C394" s="160"/>
      <c r="D394" s="160"/>
      <c r="E394" s="191"/>
      <c r="F394" s="160"/>
      <c r="G394" s="191"/>
      <c r="H394" s="160"/>
      <c r="I394" s="160"/>
      <c r="J394" s="160"/>
      <c r="K394" s="191"/>
      <c r="L394" s="160"/>
      <c r="M394" s="160"/>
      <c r="N394" s="160"/>
      <c r="O394" s="160"/>
      <c r="P394" s="160"/>
      <c r="Q394" s="246"/>
      <c r="R394" s="160"/>
      <c r="S394" s="264"/>
      <c r="T394" s="160"/>
      <c r="U394" s="160"/>
      <c r="V394" s="160"/>
      <c r="W394" s="160"/>
      <c r="X394" s="160"/>
      <c r="Y394" s="160"/>
      <c r="Z394" s="160"/>
    </row>
    <row r="395" spans="1:26" x14ac:dyDescent="0.25">
      <c r="A395" s="241"/>
      <c r="B395" s="267"/>
      <c r="C395" s="160"/>
      <c r="D395" s="160"/>
      <c r="E395" s="191"/>
      <c r="F395" s="160"/>
      <c r="G395" s="191"/>
      <c r="H395" s="160"/>
      <c r="I395" s="160"/>
      <c r="J395" s="160"/>
      <c r="K395" s="191"/>
      <c r="L395" s="160"/>
      <c r="M395" s="160"/>
      <c r="N395" s="160"/>
      <c r="O395" s="160"/>
      <c r="P395" s="160"/>
      <c r="Q395" s="246"/>
      <c r="R395" s="160"/>
      <c r="S395" s="264"/>
      <c r="T395" s="160"/>
      <c r="U395" s="160"/>
      <c r="V395" s="160"/>
      <c r="W395" s="160"/>
      <c r="X395" s="160"/>
      <c r="Y395" s="160"/>
      <c r="Z395" s="160"/>
    </row>
    <row r="396" spans="1:26" x14ac:dyDescent="0.25">
      <c r="A396" s="241"/>
      <c r="B396" s="267"/>
      <c r="C396" s="160"/>
      <c r="D396" s="160"/>
      <c r="E396" s="191"/>
      <c r="F396" s="160"/>
      <c r="G396" s="191"/>
      <c r="H396" s="160"/>
      <c r="I396" s="160"/>
      <c r="J396" s="160"/>
      <c r="K396" s="191"/>
      <c r="L396" s="160"/>
      <c r="M396" s="160"/>
      <c r="N396" s="160"/>
      <c r="O396" s="160"/>
      <c r="P396" s="160"/>
      <c r="Q396" s="246"/>
      <c r="R396" s="160"/>
      <c r="S396" s="264"/>
      <c r="T396" s="160"/>
      <c r="U396" s="160"/>
      <c r="V396" s="160"/>
      <c r="W396" s="160"/>
      <c r="X396" s="160"/>
      <c r="Y396" s="160"/>
      <c r="Z396" s="160"/>
    </row>
    <row r="397" spans="1:26" x14ac:dyDescent="0.25">
      <c r="A397" s="241"/>
      <c r="B397" s="267"/>
      <c r="C397" s="160"/>
      <c r="D397" s="160"/>
      <c r="E397" s="191"/>
      <c r="F397" s="160"/>
      <c r="G397" s="191"/>
      <c r="H397" s="160"/>
      <c r="I397" s="160"/>
      <c r="J397" s="160"/>
      <c r="K397" s="191"/>
      <c r="L397" s="160"/>
      <c r="M397" s="160"/>
      <c r="N397" s="160"/>
      <c r="O397" s="160"/>
      <c r="P397" s="160"/>
      <c r="Q397" s="246"/>
      <c r="R397" s="160"/>
      <c r="S397" s="264"/>
      <c r="T397" s="160"/>
      <c r="U397" s="160"/>
      <c r="V397" s="160"/>
      <c r="W397" s="160"/>
      <c r="X397" s="160"/>
      <c r="Y397" s="160"/>
      <c r="Z397" s="160"/>
    </row>
    <row r="398" spans="1:26" x14ac:dyDescent="0.25">
      <c r="A398" s="241"/>
      <c r="B398" s="267"/>
      <c r="C398" s="160"/>
      <c r="D398" s="160"/>
      <c r="E398" s="191"/>
      <c r="F398" s="160"/>
      <c r="G398" s="191"/>
      <c r="H398" s="160"/>
      <c r="I398" s="160"/>
      <c r="J398" s="160"/>
      <c r="K398" s="191"/>
      <c r="L398" s="160"/>
      <c r="M398" s="160"/>
      <c r="N398" s="160"/>
      <c r="O398" s="160"/>
      <c r="P398" s="160"/>
      <c r="Q398" s="246"/>
      <c r="R398" s="160"/>
      <c r="S398" s="264"/>
      <c r="T398" s="160"/>
      <c r="U398" s="160"/>
      <c r="V398" s="160"/>
      <c r="W398" s="160"/>
      <c r="X398" s="160"/>
      <c r="Y398" s="160"/>
      <c r="Z398" s="160"/>
    </row>
    <row r="399" spans="1:26" ht="69" customHeight="1" x14ac:dyDescent="0.25">
      <c r="A399" s="241"/>
      <c r="B399" s="267"/>
      <c r="C399" s="160"/>
      <c r="D399" s="160"/>
      <c r="E399" s="191"/>
      <c r="F399" s="160"/>
      <c r="G399" s="191"/>
      <c r="H399" s="160"/>
      <c r="I399" s="160"/>
      <c r="J399" s="160"/>
      <c r="K399" s="191"/>
      <c r="L399" s="160"/>
      <c r="M399" s="160"/>
      <c r="N399" s="160"/>
      <c r="O399" s="160"/>
      <c r="P399" s="160"/>
      <c r="Q399" s="246"/>
      <c r="R399" s="160"/>
      <c r="S399" s="264"/>
      <c r="T399" s="160"/>
      <c r="U399" s="160"/>
      <c r="V399" s="160"/>
      <c r="W399" s="160"/>
      <c r="X399" s="160"/>
      <c r="Y399" s="160"/>
      <c r="Z399" s="160"/>
    </row>
    <row r="400" spans="1:26" ht="20.25" customHeight="1" x14ac:dyDescent="0.25">
      <c r="A400" s="241"/>
      <c r="B400" s="267"/>
      <c r="C400" s="160"/>
      <c r="D400" s="160"/>
      <c r="E400" s="191"/>
      <c r="F400" s="160"/>
      <c r="G400" s="191"/>
      <c r="H400" s="160"/>
      <c r="I400" s="160"/>
      <c r="J400" s="160"/>
      <c r="K400" s="191"/>
      <c r="L400" s="160"/>
      <c r="M400" s="160"/>
      <c r="N400" s="160"/>
      <c r="O400" s="160"/>
      <c r="P400" s="160"/>
      <c r="Q400" s="246"/>
      <c r="R400" s="160"/>
      <c r="S400" s="264"/>
      <c r="T400" s="160"/>
      <c r="U400" s="160"/>
      <c r="V400" s="160"/>
      <c r="W400" s="160"/>
      <c r="X400" s="160"/>
      <c r="Y400" s="160"/>
      <c r="Z400" s="160"/>
    </row>
    <row r="401" spans="1:26" ht="20.25" customHeight="1" x14ac:dyDescent="0.25">
      <c r="A401" s="241"/>
      <c r="B401" s="267"/>
      <c r="C401" s="160"/>
      <c r="D401" s="160"/>
      <c r="E401" s="191"/>
      <c r="F401" s="160"/>
      <c r="G401" s="191"/>
      <c r="H401" s="160"/>
      <c r="I401" s="160"/>
      <c r="J401" s="160"/>
      <c r="K401" s="191"/>
      <c r="L401" s="160"/>
      <c r="M401" s="160"/>
      <c r="N401" s="160"/>
      <c r="O401" s="160"/>
      <c r="P401" s="160"/>
      <c r="Q401" s="246"/>
      <c r="R401" s="160"/>
      <c r="S401" s="264"/>
      <c r="T401" s="160"/>
      <c r="U401" s="160"/>
      <c r="V401" s="160"/>
      <c r="W401" s="160"/>
      <c r="X401" s="160"/>
      <c r="Y401" s="160"/>
      <c r="Z401" s="160"/>
    </row>
    <row r="402" spans="1:26" ht="36.75" customHeight="1" x14ac:dyDescent="0.25">
      <c r="A402" s="241"/>
      <c r="B402" s="268"/>
      <c r="C402" s="161"/>
      <c r="D402" s="161"/>
      <c r="E402" s="192"/>
      <c r="F402" s="161"/>
      <c r="G402" s="192"/>
      <c r="H402" s="161"/>
      <c r="I402" s="161"/>
      <c r="J402" s="161"/>
      <c r="K402" s="192"/>
      <c r="L402" s="161"/>
      <c r="M402" s="161"/>
      <c r="N402" s="161"/>
      <c r="O402" s="161"/>
      <c r="P402" s="161"/>
      <c r="Q402" s="247"/>
      <c r="R402" s="161"/>
      <c r="S402" s="265"/>
      <c r="T402" s="161"/>
      <c r="U402" s="161"/>
      <c r="V402" s="161"/>
      <c r="W402" s="161"/>
      <c r="X402" s="161"/>
      <c r="Y402" s="161"/>
      <c r="Z402" s="161"/>
    </row>
    <row r="403" spans="1:26" x14ac:dyDescent="0.25">
      <c r="A403" s="7"/>
      <c r="B403" s="6"/>
      <c r="C403" s="3" t="s">
        <v>73</v>
      </c>
      <c r="D403" s="3"/>
      <c r="E403" s="4">
        <f t="shared" ref="E403:R403" si="5">SUM(E379:E402)</f>
        <v>312350.2</v>
      </c>
      <c r="F403" s="4">
        <f t="shared" si="5"/>
        <v>15149</v>
      </c>
      <c r="G403" s="4">
        <f t="shared" si="5"/>
        <v>282926.59999999998</v>
      </c>
      <c r="H403" s="4">
        <f t="shared" si="5"/>
        <v>0</v>
      </c>
      <c r="I403" s="4">
        <f t="shared" si="5"/>
        <v>0</v>
      </c>
      <c r="J403" s="4">
        <f t="shared" si="5"/>
        <v>10524</v>
      </c>
      <c r="K403" s="4">
        <f t="shared" si="5"/>
        <v>5301.8</v>
      </c>
      <c r="L403" s="4">
        <f t="shared" si="5"/>
        <v>936</v>
      </c>
      <c r="M403" s="4">
        <f t="shared" si="5"/>
        <v>0</v>
      </c>
      <c r="N403" s="4">
        <f t="shared" si="5"/>
        <v>0</v>
      </c>
      <c r="O403" s="4">
        <f t="shared" si="5"/>
        <v>0</v>
      </c>
      <c r="P403" s="4">
        <f t="shared" si="5"/>
        <v>3220</v>
      </c>
      <c r="Q403" s="4">
        <f t="shared" si="5"/>
        <v>13922</v>
      </c>
      <c r="R403" s="4">
        <f t="shared" si="5"/>
        <v>350</v>
      </c>
      <c r="S403" s="5"/>
      <c r="T403" s="3"/>
      <c r="U403" s="3"/>
      <c r="V403" s="3"/>
      <c r="W403" s="3"/>
      <c r="X403" s="3"/>
      <c r="Y403" s="3"/>
      <c r="Z403" s="9"/>
    </row>
    <row r="404" spans="1:26" ht="15" customHeight="1" x14ac:dyDescent="0.25">
      <c r="A404" s="193"/>
      <c r="B404" s="194" t="s">
        <v>1</v>
      </c>
      <c r="C404" s="170" t="s">
        <v>0</v>
      </c>
      <c r="D404" s="170" t="s">
        <v>153</v>
      </c>
      <c r="E404" s="187" t="s">
        <v>9</v>
      </c>
      <c r="F404" s="188"/>
      <c r="G404" s="188"/>
      <c r="H404" s="188"/>
      <c r="I404" s="188"/>
      <c r="J404" s="188"/>
      <c r="K404" s="188"/>
      <c r="L404" s="188"/>
      <c r="M404" s="188"/>
      <c r="N404" s="188"/>
      <c r="O404" s="188"/>
      <c r="P404" s="189"/>
      <c r="Q404" s="187" t="s">
        <v>10</v>
      </c>
      <c r="R404" s="189"/>
      <c r="S404" s="170" t="s">
        <v>60</v>
      </c>
      <c r="T404" s="170" t="s">
        <v>13</v>
      </c>
      <c r="U404" s="170" t="s">
        <v>14</v>
      </c>
      <c r="V404" s="170" t="s">
        <v>15</v>
      </c>
      <c r="W404" s="170" t="s">
        <v>16</v>
      </c>
      <c r="X404" s="170" t="s">
        <v>234</v>
      </c>
      <c r="Y404" s="163" t="s">
        <v>235</v>
      </c>
      <c r="Z404" s="163" t="s">
        <v>156</v>
      </c>
    </row>
    <row r="405" spans="1:26" ht="15" customHeight="1" x14ac:dyDescent="0.25">
      <c r="A405" s="193"/>
      <c r="B405" s="195"/>
      <c r="C405" s="171"/>
      <c r="D405" s="171"/>
      <c r="E405" s="187" t="s">
        <v>2</v>
      </c>
      <c r="F405" s="188"/>
      <c r="G405" s="188"/>
      <c r="H405" s="188"/>
      <c r="I405" s="188"/>
      <c r="J405" s="189"/>
      <c r="K405" s="187" t="s">
        <v>3</v>
      </c>
      <c r="L405" s="188"/>
      <c r="M405" s="188"/>
      <c r="N405" s="188"/>
      <c r="O405" s="188"/>
      <c r="P405" s="189"/>
      <c r="Q405" s="170" t="s">
        <v>11</v>
      </c>
      <c r="R405" s="170" t="s">
        <v>12</v>
      </c>
      <c r="S405" s="171"/>
      <c r="T405" s="171"/>
      <c r="U405" s="171"/>
      <c r="V405" s="171"/>
      <c r="W405" s="171"/>
      <c r="X405" s="171"/>
      <c r="Y405" s="163"/>
      <c r="Z405" s="163"/>
    </row>
    <row r="406" spans="1:26" x14ac:dyDescent="0.25">
      <c r="A406" s="193"/>
      <c r="B406" s="196"/>
      <c r="C406" s="172"/>
      <c r="D406" s="171"/>
      <c r="E406" s="14" t="s">
        <v>8</v>
      </c>
      <c r="F406" s="14" t="s">
        <v>4</v>
      </c>
      <c r="G406" s="1" t="s">
        <v>5</v>
      </c>
      <c r="H406" s="1" t="s">
        <v>6</v>
      </c>
      <c r="I406" s="1" t="s">
        <v>23</v>
      </c>
      <c r="J406" s="1" t="s">
        <v>7</v>
      </c>
      <c r="K406" s="1" t="s">
        <v>8</v>
      </c>
      <c r="L406" s="1" t="s">
        <v>4</v>
      </c>
      <c r="M406" s="1" t="s">
        <v>5</v>
      </c>
      <c r="N406" s="1" t="s">
        <v>6</v>
      </c>
      <c r="O406" s="1" t="s">
        <v>23</v>
      </c>
      <c r="P406" s="1" t="s">
        <v>7</v>
      </c>
      <c r="Q406" s="172"/>
      <c r="R406" s="172"/>
      <c r="S406" s="172"/>
      <c r="T406" s="172"/>
      <c r="U406" s="172"/>
      <c r="V406" s="172"/>
      <c r="W406" s="172"/>
      <c r="X406" s="172"/>
      <c r="Y406" s="163"/>
      <c r="Z406" s="163"/>
    </row>
    <row r="407" spans="1:26" x14ac:dyDescent="0.25">
      <c r="A407" s="1"/>
      <c r="B407" s="45">
        <v>1</v>
      </c>
      <c r="C407" s="1">
        <v>2</v>
      </c>
      <c r="D407" s="172"/>
      <c r="E407" s="1">
        <v>3</v>
      </c>
      <c r="F407" s="1">
        <v>4</v>
      </c>
      <c r="G407" s="1">
        <v>5</v>
      </c>
      <c r="H407" s="1">
        <v>6</v>
      </c>
      <c r="I407" s="1">
        <v>7</v>
      </c>
      <c r="J407" s="1">
        <v>8</v>
      </c>
      <c r="K407" s="1">
        <v>9</v>
      </c>
      <c r="L407" s="1">
        <v>10</v>
      </c>
      <c r="M407" s="1">
        <v>11</v>
      </c>
      <c r="N407" s="1">
        <v>12</v>
      </c>
      <c r="O407" s="1">
        <v>13</v>
      </c>
      <c r="P407" s="1">
        <v>14</v>
      </c>
      <c r="Q407" s="1">
        <v>15</v>
      </c>
      <c r="R407" s="1">
        <v>16</v>
      </c>
      <c r="S407" s="1">
        <v>17</v>
      </c>
      <c r="T407" s="1">
        <v>18</v>
      </c>
      <c r="U407" s="1">
        <v>19</v>
      </c>
      <c r="V407" s="14">
        <v>20</v>
      </c>
      <c r="W407" s="1">
        <v>21</v>
      </c>
      <c r="X407" s="1">
        <v>21</v>
      </c>
      <c r="Y407" s="1">
        <v>21</v>
      </c>
      <c r="Z407" s="29"/>
    </row>
    <row r="408" spans="1:26" ht="33.75" customHeight="1" x14ac:dyDescent="0.25">
      <c r="A408" s="105"/>
      <c r="B408" s="48"/>
      <c r="C408" s="2"/>
      <c r="D408" s="25"/>
      <c r="E408" s="180" t="s">
        <v>76</v>
      </c>
      <c r="F408" s="181"/>
      <c r="G408" s="181"/>
      <c r="H408" s="181"/>
      <c r="I408" s="181"/>
      <c r="J408" s="181"/>
      <c r="K408" s="181"/>
      <c r="L408" s="181"/>
      <c r="M408" s="181"/>
      <c r="N408" s="181"/>
      <c r="O408" s="181"/>
      <c r="P408" s="181"/>
      <c r="Q408" s="181"/>
      <c r="R408" s="181"/>
      <c r="S408" s="181"/>
      <c r="T408" s="181"/>
      <c r="U408" s="181"/>
      <c r="V408" s="182"/>
      <c r="W408" s="2"/>
      <c r="X408" s="2"/>
      <c r="Y408" s="2"/>
      <c r="Z408" s="2"/>
    </row>
    <row r="409" spans="1:26" ht="15" customHeight="1" x14ac:dyDescent="0.25">
      <c r="A409" s="241" t="s">
        <v>594</v>
      </c>
      <c r="B409" s="223" t="s">
        <v>17</v>
      </c>
      <c r="C409" s="159" t="s">
        <v>148</v>
      </c>
      <c r="D409" s="159" t="s">
        <v>194</v>
      </c>
      <c r="E409" s="190">
        <v>13304.5</v>
      </c>
      <c r="F409" s="159">
        <v>184.5</v>
      </c>
      <c r="G409" s="159">
        <v>0</v>
      </c>
      <c r="H409" s="159">
        <v>0</v>
      </c>
      <c r="I409" s="159">
        <v>0</v>
      </c>
      <c r="J409" s="245">
        <v>13120</v>
      </c>
      <c r="K409" s="159">
        <v>3684.5</v>
      </c>
      <c r="L409" s="159">
        <v>184.5</v>
      </c>
      <c r="M409" s="159">
        <v>0</v>
      </c>
      <c r="N409" s="159">
        <v>0</v>
      </c>
      <c r="O409" s="159">
        <v>0</v>
      </c>
      <c r="P409" s="159">
        <v>6368.9</v>
      </c>
      <c r="Q409" s="159">
        <v>200</v>
      </c>
      <c r="R409" s="190">
        <v>97</v>
      </c>
      <c r="S409" s="159" t="s">
        <v>158</v>
      </c>
      <c r="T409" s="159" t="s">
        <v>46</v>
      </c>
      <c r="U409" s="159" t="s">
        <v>47</v>
      </c>
      <c r="V409" s="159" t="s">
        <v>536</v>
      </c>
      <c r="W409" s="159" t="s">
        <v>535</v>
      </c>
      <c r="X409" s="159" t="s">
        <v>291</v>
      </c>
      <c r="Y409" s="162" t="s">
        <v>292</v>
      </c>
      <c r="Z409" s="159" t="s">
        <v>258</v>
      </c>
    </row>
    <row r="410" spans="1:26" x14ac:dyDescent="0.25">
      <c r="A410" s="241"/>
      <c r="B410" s="224"/>
      <c r="C410" s="160"/>
      <c r="D410" s="160"/>
      <c r="E410" s="191"/>
      <c r="F410" s="160"/>
      <c r="G410" s="160"/>
      <c r="H410" s="160"/>
      <c r="I410" s="160"/>
      <c r="J410" s="246"/>
      <c r="K410" s="160"/>
      <c r="L410" s="160"/>
      <c r="M410" s="160"/>
      <c r="N410" s="160"/>
      <c r="O410" s="160"/>
      <c r="P410" s="160"/>
      <c r="Q410" s="160"/>
      <c r="R410" s="160"/>
      <c r="S410" s="160"/>
      <c r="T410" s="160"/>
      <c r="U410" s="160"/>
      <c r="V410" s="160"/>
      <c r="W410" s="160"/>
      <c r="X410" s="160"/>
      <c r="Y410" s="162"/>
      <c r="Z410" s="160"/>
    </row>
    <row r="411" spans="1:26" x14ac:dyDescent="0.25">
      <c r="A411" s="241"/>
      <c r="B411" s="224"/>
      <c r="C411" s="160"/>
      <c r="D411" s="160"/>
      <c r="E411" s="191"/>
      <c r="F411" s="160"/>
      <c r="G411" s="160"/>
      <c r="H411" s="160"/>
      <c r="I411" s="160"/>
      <c r="J411" s="246"/>
      <c r="K411" s="160"/>
      <c r="L411" s="160"/>
      <c r="M411" s="160"/>
      <c r="N411" s="160"/>
      <c r="O411" s="160"/>
      <c r="P411" s="160"/>
      <c r="Q411" s="160"/>
      <c r="R411" s="160"/>
      <c r="S411" s="160"/>
      <c r="T411" s="160"/>
      <c r="U411" s="160"/>
      <c r="V411" s="160"/>
      <c r="W411" s="160"/>
      <c r="X411" s="160"/>
      <c r="Y411" s="162"/>
      <c r="Z411" s="160"/>
    </row>
    <row r="412" spans="1:26" x14ac:dyDescent="0.25">
      <c r="A412" s="241"/>
      <c r="B412" s="224"/>
      <c r="C412" s="160"/>
      <c r="D412" s="160"/>
      <c r="E412" s="191"/>
      <c r="F412" s="160"/>
      <c r="G412" s="160"/>
      <c r="H412" s="160"/>
      <c r="I412" s="160"/>
      <c r="J412" s="246"/>
      <c r="K412" s="160"/>
      <c r="L412" s="160"/>
      <c r="M412" s="160"/>
      <c r="N412" s="160"/>
      <c r="O412" s="160"/>
      <c r="P412" s="160"/>
      <c r="Q412" s="160"/>
      <c r="R412" s="160"/>
      <c r="S412" s="160"/>
      <c r="T412" s="160"/>
      <c r="U412" s="160"/>
      <c r="V412" s="160"/>
      <c r="W412" s="160"/>
      <c r="X412" s="160"/>
      <c r="Y412" s="162"/>
      <c r="Z412" s="160"/>
    </row>
    <row r="413" spans="1:26" x14ac:dyDescent="0.25">
      <c r="A413" s="241"/>
      <c r="B413" s="224"/>
      <c r="C413" s="160"/>
      <c r="D413" s="160"/>
      <c r="E413" s="191"/>
      <c r="F413" s="160"/>
      <c r="G413" s="160"/>
      <c r="H413" s="160"/>
      <c r="I413" s="160"/>
      <c r="J413" s="246"/>
      <c r="K413" s="160"/>
      <c r="L413" s="160"/>
      <c r="M413" s="160"/>
      <c r="N413" s="160"/>
      <c r="O413" s="160"/>
      <c r="P413" s="160"/>
      <c r="Q413" s="160"/>
      <c r="R413" s="160"/>
      <c r="S413" s="160"/>
      <c r="T413" s="160"/>
      <c r="U413" s="160"/>
      <c r="V413" s="160"/>
      <c r="W413" s="160"/>
      <c r="X413" s="160"/>
      <c r="Y413" s="162"/>
      <c r="Z413" s="160"/>
    </row>
    <row r="414" spans="1:26" x14ac:dyDescent="0.25">
      <c r="A414" s="241"/>
      <c r="B414" s="224"/>
      <c r="C414" s="160"/>
      <c r="D414" s="160"/>
      <c r="E414" s="191"/>
      <c r="F414" s="160"/>
      <c r="G414" s="160"/>
      <c r="H414" s="160"/>
      <c r="I414" s="160"/>
      <c r="J414" s="246"/>
      <c r="K414" s="160"/>
      <c r="L414" s="160"/>
      <c r="M414" s="160"/>
      <c r="N414" s="160"/>
      <c r="O414" s="160"/>
      <c r="P414" s="160"/>
      <c r="Q414" s="160"/>
      <c r="R414" s="160"/>
      <c r="S414" s="160"/>
      <c r="T414" s="160"/>
      <c r="U414" s="160"/>
      <c r="V414" s="160"/>
      <c r="W414" s="160"/>
      <c r="X414" s="160"/>
      <c r="Y414" s="162"/>
      <c r="Z414" s="160"/>
    </row>
    <row r="415" spans="1:26" ht="24.75" customHeight="1" x14ac:dyDescent="0.25">
      <c r="A415" s="241"/>
      <c r="B415" s="224"/>
      <c r="C415" s="160"/>
      <c r="D415" s="160"/>
      <c r="E415" s="191"/>
      <c r="F415" s="160"/>
      <c r="G415" s="160"/>
      <c r="H415" s="160"/>
      <c r="I415" s="160"/>
      <c r="J415" s="246"/>
      <c r="K415" s="160"/>
      <c r="L415" s="160"/>
      <c r="M415" s="160"/>
      <c r="N415" s="160"/>
      <c r="O415" s="160"/>
      <c r="P415" s="160"/>
      <c r="Q415" s="160"/>
      <c r="R415" s="160"/>
      <c r="S415" s="160"/>
      <c r="T415" s="160"/>
      <c r="U415" s="160"/>
      <c r="V415" s="160"/>
      <c r="W415" s="160"/>
      <c r="X415" s="160"/>
      <c r="Y415" s="162"/>
      <c r="Z415" s="160"/>
    </row>
    <row r="416" spans="1:26" ht="24" customHeight="1" x14ac:dyDescent="0.25">
      <c r="A416" s="241"/>
      <c r="B416" s="224"/>
      <c r="C416" s="160"/>
      <c r="D416" s="160"/>
      <c r="E416" s="191"/>
      <c r="F416" s="160"/>
      <c r="G416" s="160"/>
      <c r="H416" s="160"/>
      <c r="I416" s="160"/>
      <c r="J416" s="246"/>
      <c r="K416" s="160"/>
      <c r="L416" s="160"/>
      <c r="M416" s="160"/>
      <c r="N416" s="160"/>
      <c r="O416" s="160"/>
      <c r="P416" s="160"/>
      <c r="Q416" s="160"/>
      <c r="R416" s="160"/>
      <c r="S416" s="160"/>
      <c r="T416" s="160"/>
      <c r="U416" s="160"/>
      <c r="V416" s="160"/>
      <c r="W416" s="160"/>
      <c r="X416" s="160"/>
      <c r="Y416" s="162"/>
      <c r="Z416" s="160"/>
    </row>
    <row r="417" spans="1:26" x14ac:dyDescent="0.25">
      <c r="A417" s="241"/>
      <c r="B417" s="224"/>
      <c r="C417" s="160"/>
      <c r="D417" s="160"/>
      <c r="E417" s="191"/>
      <c r="F417" s="160"/>
      <c r="G417" s="160"/>
      <c r="H417" s="160"/>
      <c r="I417" s="160"/>
      <c r="J417" s="246"/>
      <c r="K417" s="160"/>
      <c r="L417" s="160"/>
      <c r="M417" s="160"/>
      <c r="N417" s="160"/>
      <c r="O417" s="160"/>
      <c r="P417" s="160"/>
      <c r="Q417" s="160"/>
      <c r="R417" s="160"/>
      <c r="S417" s="160"/>
      <c r="T417" s="160"/>
      <c r="U417" s="160"/>
      <c r="V417" s="160"/>
      <c r="W417" s="160"/>
      <c r="X417" s="160"/>
      <c r="Y417" s="162"/>
      <c r="Z417" s="160"/>
    </row>
    <row r="418" spans="1:26" ht="41.25" customHeight="1" x14ac:dyDescent="0.25">
      <c r="A418" s="241"/>
      <c r="B418" s="225"/>
      <c r="C418" s="161"/>
      <c r="D418" s="161"/>
      <c r="E418" s="192"/>
      <c r="F418" s="161"/>
      <c r="G418" s="161"/>
      <c r="H418" s="161"/>
      <c r="I418" s="161"/>
      <c r="J418" s="247"/>
      <c r="K418" s="161"/>
      <c r="L418" s="161"/>
      <c r="M418" s="161"/>
      <c r="N418" s="161"/>
      <c r="O418" s="161"/>
      <c r="P418" s="161"/>
      <c r="Q418" s="161"/>
      <c r="R418" s="161"/>
      <c r="S418" s="161"/>
      <c r="T418" s="161"/>
      <c r="U418" s="161"/>
      <c r="V418" s="161"/>
      <c r="W418" s="161"/>
      <c r="X418" s="161"/>
      <c r="Y418" s="162"/>
      <c r="Z418" s="161"/>
    </row>
    <row r="419" spans="1:26" s="113" customFormat="1" ht="51.75" customHeight="1" x14ac:dyDescent="0.25">
      <c r="A419" s="109" t="s">
        <v>599</v>
      </c>
      <c r="B419" s="114" t="s">
        <v>18</v>
      </c>
      <c r="C419" s="107" t="s">
        <v>432</v>
      </c>
      <c r="D419" s="107" t="s">
        <v>194</v>
      </c>
      <c r="E419" s="115">
        <v>6321.4698440000002</v>
      </c>
      <c r="F419" s="107">
        <v>6321</v>
      </c>
      <c r="G419" s="107">
        <v>0</v>
      </c>
      <c r="H419" s="107">
        <v>0</v>
      </c>
      <c r="I419" s="107">
        <v>0</v>
      </c>
      <c r="J419" s="116">
        <v>0</v>
      </c>
      <c r="K419" s="107">
        <v>0</v>
      </c>
      <c r="L419" s="107">
        <v>0</v>
      </c>
      <c r="M419" s="107">
        <v>0</v>
      </c>
      <c r="N419" s="107">
        <v>0</v>
      </c>
      <c r="O419" s="107">
        <v>0</v>
      </c>
      <c r="P419" s="107">
        <v>0</v>
      </c>
      <c r="Q419" s="107">
        <v>79</v>
      </c>
      <c r="R419" s="107">
        <v>0</v>
      </c>
      <c r="S419" s="107" t="s">
        <v>428</v>
      </c>
      <c r="T419" s="107"/>
      <c r="U419" s="107" t="s">
        <v>47</v>
      </c>
      <c r="V419" s="107" t="s">
        <v>429</v>
      </c>
      <c r="W419" s="107"/>
      <c r="X419" s="107"/>
      <c r="Y419" s="112"/>
      <c r="Z419" s="107" t="s">
        <v>430</v>
      </c>
    </row>
    <row r="420" spans="1:26" s="81" customFormat="1" ht="38.25" customHeight="1" x14ac:dyDescent="0.25">
      <c r="A420" s="7"/>
      <c r="B420" s="6"/>
      <c r="C420" s="3" t="s">
        <v>73</v>
      </c>
      <c r="D420" s="3"/>
      <c r="E420" s="4">
        <f>SUM(E409:E419)</f>
        <v>19625.969843999999</v>
      </c>
      <c r="F420" s="4">
        <f t="shared" ref="F420:P420" si="6">SUM(F409:F419)</f>
        <v>6505.5</v>
      </c>
      <c r="G420" s="4">
        <f t="shared" si="6"/>
        <v>0</v>
      </c>
      <c r="H420" s="4">
        <f t="shared" si="6"/>
        <v>0</v>
      </c>
      <c r="I420" s="4">
        <f t="shared" si="6"/>
        <v>0</v>
      </c>
      <c r="J420" s="4">
        <f t="shared" si="6"/>
        <v>13120</v>
      </c>
      <c r="K420" s="4">
        <f t="shared" si="6"/>
        <v>3684.5</v>
      </c>
      <c r="L420" s="4">
        <f t="shared" si="6"/>
        <v>184.5</v>
      </c>
      <c r="M420" s="4">
        <f t="shared" si="6"/>
        <v>0</v>
      </c>
      <c r="N420" s="4">
        <f t="shared" si="6"/>
        <v>0</v>
      </c>
      <c r="O420" s="4">
        <f t="shared" si="6"/>
        <v>0</v>
      </c>
      <c r="P420" s="4">
        <f t="shared" si="6"/>
        <v>6368.9</v>
      </c>
      <c r="Q420" s="4">
        <f>SUM(Q409:Q419)</f>
        <v>279</v>
      </c>
      <c r="R420" s="4">
        <f>SUM(R409:R419)</f>
        <v>97</v>
      </c>
      <c r="S420" s="3"/>
      <c r="T420" s="3"/>
      <c r="U420" s="3"/>
      <c r="V420" s="3"/>
      <c r="W420" s="3"/>
      <c r="X420" s="3"/>
      <c r="Y420" s="9"/>
      <c r="Z420" s="3"/>
    </row>
    <row r="421" spans="1:26" ht="51.75" customHeight="1" x14ac:dyDescent="0.25">
      <c r="A421" s="7"/>
      <c r="B421" s="18"/>
      <c r="C421" s="7" t="s">
        <v>431</v>
      </c>
      <c r="D421" s="7"/>
      <c r="E421" s="15">
        <f>E420+E403+E373+E293+E238+E145+E127+E99</f>
        <v>482785.421844</v>
      </c>
      <c r="F421" s="15">
        <f>F420+F403+F373+F293+F238+F145+F127+F99</f>
        <v>80345.27</v>
      </c>
      <c r="G421" s="15">
        <f>G420+G403+G373+G293+G238+G145+G127+G99</f>
        <v>310195.88699999999</v>
      </c>
      <c r="H421" s="15">
        <f>H420+H403+H373+H293+H238+H145+H127+H99</f>
        <v>388.83</v>
      </c>
      <c r="I421" s="15">
        <f>I420+I403+I373+I293+I238+I145+I127+I99</f>
        <v>1337</v>
      </c>
      <c r="J421" s="15">
        <f>J420+J403+J373+J293+J238+J145+J127+J99</f>
        <v>25535.280000000002</v>
      </c>
      <c r="K421" s="15">
        <f>K420+K403+K373+K293+K238+K145+K127+K99</f>
        <v>37019.421999999999</v>
      </c>
      <c r="L421" s="15">
        <f>L420+L403+L373+L293+L238+L145+L127+L99</f>
        <v>16528.632000000001</v>
      </c>
      <c r="M421" s="15">
        <f>M420+M403+M373+M293+M238+M145+M127+M99</f>
        <v>3768.08</v>
      </c>
      <c r="N421" s="15">
        <f>N420+N403+N373+N293+N238+N145+N127+N99</f>
        <v>891.63599999999997</v>
      </c>
      <c r="O421" s="15">
        <f>O420+O403+O373+O293+O238+O145+O127+O99</f>
        <v>20</v>
      </c>
      <c r="P421" s="15">
        <f>P420+P403+P373+P293+P238+P145+P127+P99</f>
        <v>10441.699999999999</v>
      </c>
      <c r="Q421" s="15">
        <f>Q420+Q403+Q373+Q293+Q238+Q145+Q127+Q99</f>
        <v>25319</v>
      </c>
      <c r="R421" s="15">
        <f>R420+R403+R373+R293+R238+R145+R127+R99</f>
        <v>2584</v>
      </c>
      <c r="S421" s="7"/>
      <c r="T421" s="7"/>
      <c r="U421" s="7"/>
      <c r="V421" s="9"/>
      <c r="W421" s="7"/>
      <c r="X421" s="7"/>
      <c r="Y421" s="7"/>
      <c r="Z421" s="7"/>
    </row>
    <row r="422" spans="1:26" ht="15" customHeight="1" x14ac:dyDescent="0.25">
      <c r="A422" s="163"/>
      <c r="B422" s="184" t="s">
        <v>1</v>
      </c>
      <c r="C422" s="170" t="s">
        <v>152</v>
      </c>
      <c r="D422" s="170" t="s">
        <v>153</v>
      </c>
      <c r="E422" s="187" t="s">
        <v>9</v>
      </c>
      <c r="F422" s="188"/>
      <c r="G422" s="188"/>
      <c r="H422" s="188"/>
      <c r="I422" s="188"/>
      <c r="J422" s="188"/>
      <c r="K422" s="188"/>
      <c r="L422" s="188"/>
      <c r="M422" s="188"/>
      <c r="N422" s="188"/>
      <c r="O422" s="188"/>
      <c r="P422" s="189"/>
      <c r="Q422" s="187" t="s">
        <v>10</v>
      </c>
      <c r="R422" s="189"/>
      <c r="S422" s="170" t="s">
        <v>60</v>
      </c>
      <c r="T422" s="170" t="s">
        <v>13</v>
      </c>
      <c r="U422" s="170" t="s">
        <v>14</v>
      </c>
      <c r="V422" s="170" t="s">
        <v>15</v>
      </c>
      <c r="W422" s="170" t="s">
        <v>16</v>
      </c>
      <c r="X422" s="170" t="s">
        <v>234</v>
      </c>
      <c r="Y422" s="163" t="s">
        <v>235</v>
      </c>
      <c r="Z422" s="163" t="s">
        <v>156</v>
      </c>
    </row>
    <row r="423" spans="1:26" ht="15" customHeight="1" x14ac:dyDescent="0.25">
      <c r="A423" s="163"/>
      <c r="B423" s="185"/>
      <c r="C423" s="171"/>
      <c r="D423" s="171"/>
      <c r="E423" s="187" t="s">
        <v>154</v>
      </c>
      <c r="F423" s="188"/>
      <c r="G423" s="188"/>
      <c r="H423" s="188"/>
      <c r="I423" s="188"/>
      <c r="J423" s="189"/>
      <c r="K423" s="187" t="s">
        <v>155</v>
      </c>
      <c r="L423" s="188"/>
      <c r="M423" s="188"/>
      <c r="N423" s="188"/>
      <c r="O423" s="189"/>
      <c r="P423" s="24"/>
      <c r="Q423" s="170" t="s">
        <v>11</v>
      </c>
      <c r="R423" s="170" t="s">
        <v>12</v>
      </c>
      <c r="S423" s="171"/>
      <c r="T423" s="171"/>
      <c r="U423" s="171"/>
      <c r="V423" s="171"/>
      <c r="W423" s="171"/>
      <c r="X423" s="171"/>
      <c r="Y423" s="163"/>
      <c r="Z423" s="163"/>
    </row>
    <row r="424" spans="1:26" ht="42.75" customHeight="1" x14ac:dyDescent="0.25">
      <c r="A424" s="163"/>
      <c r="B424" s="186"/>
      <c r="C424" s="172"/>
      <c r="D424" s="172"/>
      <c r="E424" s="23" t="s">
        <v>8</v>
      </c>
      <c r="F424" s="1" t="s">
        <v>4</v>
      </c>
      <c r="G424" s="1" t="s">
        <v>5</v>
      </c>
      <c r="H424" s="1" t="s">
        <v>6</v>
      </c>
      <c r="I424" s="1" t="s">
        <v>7</v>
      </c>
      <c r="J424" s="1" t="s">
        <v>23</v>
      </c>
      <c r="K424" s="1" t="s">
        <v>8</v>
      </c>
      <c r="L424" s="1" t="s">
        <v>4</v>
      </c>
      <c r="M424" s="1" t="s">
        <v>5</v>
      </c>
      <c r="N424" s="1" t="s">
        <v>6</v>
      </c>
      <c r="O424" s="1" t="s">
        <v>7</v>
      </c>
      <c r="P424" s="24" t="s">
        <v>23</v>
      </c>
      <c r="Q424" s="172"/>
      <c r="R424" s="172"/>
      <c r="S424" s="172"/>
      <c r="T424" s="172"/>
      <c r="U424" s="172"/>
      <c r="V424" s="172"/>
      <c r="W424" s="172"/>
      <c r="X424" s="172"/>
      <c r="Y424" s="163"/>
      <c r="Z424" s="163"/>
    </row>
    <row r="425" spans="1:26" x14ac:dyDescent="0.25">
      <c r="A425" s="1">
        <v>1</v>
      </c>
      <c r="B425" s="45">
        <v>1</v>
      </c>
      <c r="C425" s="1">
        <v>2</v>
      </c>
      <c r="D425" s="1">
        <v>3</v>
      </c>
      <c r="E425" s="1">
        <v>4</v>
      </c>
      <c r="F425" s="1">
        <v>5</v>
      </c>
      <c r="G425" s="1">
        <v>6</v>
      </c>
      <c r="H425" s="1">
        <v>7</v>
      </c>
      <c r="I425" s="1">
        <v>8</v>
      </c>
      <c r="J425" s="1">
        <v>9</v>
      </c>
      <c r="K425" s="1">
        <v>10</v>
      </c>
      <c r="L425" s="1">
        <v>11</v>
      </c>
      <c r="M425" s="1">
        <v>12</v>
      </c>
      <c r="N425" s="1">
        <v>13</v>
      </c>
      <c r="O425" s="1">
        <v>14</v>
      </c>
      <c r="P425" s="1">
        <v>15</v>
      </c>
      <c r="Q425" s="1">
        <v>16</v>
      </c>
      <c r="R425" s="1">
        <v>17</v>
      </c>
      <c r="S425" s="1">
        <v>18</v>
      </c>
      <c r="T425" s="1">
        <v>19</v>
      </c>
      <c r="U425" s="23">
        <v>20</v>
      </c>
      <c r="V425" s="1">
        <v>21</v>
      </c>
      <c r="W425" s="1">
        <v>22</v>
      </c>
      <c r="X425" s="1">
        <v>22</v>
      </c>
      <c r="Y425" s="1">
        <v>22</v>
      </c>
      <c r="Z425" s="1">
        <v>25</v>
      </c>
    </row>
    <row r="426" spans="1:26" ht="37.5" customHeight="1" x14ac:dyDescent="0.25">
      <c r="A426" s="270" t="s">
        <v>313</v>
      </c>
      <c r="B426" s="271"/>
      <c r="C426" s="271"/>
      <c r="D426" s="271"/>
      <c r="E426" s="271"/>
      <c r="F426" s="271"/>
      <c r="G426" s="271"/>
      <c r="H426" s="271"/>
      <c r="I426" s="271"/>
      <c r="J426" s="271"/>
      <c r="K426" s="271"/>
      <c r="L426" s="271"/>
      <c r="M426" s="271"/>
      <c r="N426" s="271"/>
      <c r="O426" s="271"/>
      <c r="P426" s="271"/>
      <c r="Q426" s="271"/>
      <c r="R426" s="271"/>
      <c r="S426" s="271"/>
      <c r="T426" s="271"/>
      <c r="U426" s="271"/>
      <c r="V426" s="271"/>
      <c r="W426" s="100"/>
      <c r="X426" s="100"/>
      <c r="Y426" s="100"/>
      <c r="Z426" s="100"/>
    </row>
    <row r="427" spans="1:26" ht="92.25" customHeight="1" x14ac:dyDescent="0.25">
      <c r="A427" s="84">
        <v>1</v>
      </c>
      <c r="B427" s="88">
        <v>1</v>
      </c>
      <c r="C427" s="85" t="s">
        <v>157</v>
      </c>
      <c r="D427" s="85" t="s">
        <v>188</v>
      </c>
      <c r="E427" s="85">
        <v>25000</v>
      </c>
      <c r="F427" s="85">
        <v>0</v>
      </c>
      <c r="G427" s="85">
        <v>0</v>
      </c>
      <c r="H427" s="85">
        <v>0</v>
      </c>
      <c r="I427" s="85">
        <v>0</v>
      </c>
      <c r="J427" s="85">
        <v>0</v>
      </c>
      <c r="K427" s="85">
        <v>0</v>
      </c>
      <c r="L427" s="85">
        <v>0</v>
      </c>
      <c r="M427" s="85">
        <v>0</v>
      </c>
      <c r="N427" s="85">
        <v>0</v>
      </c>
      <c r="O427" s="85">
        <v>0</v>
      </c>
      <c r="P427" s="85">
        <v>0</v>
      </c>
      <c r="Q427" s="85">
        <v>700</v>
      </c>
      <c r="R427" s="85">
        <v>0</v>
      </c>
      <c r="S427" s="85" t="s">
        <v>379</v>
      </c>
      <c r="T427" s="85"/>
      <c r="U427" s="85" t="s">
        <v>378</v>
      </c>
      <c r="V427" s="85"/>
      <c r="W427" s="85"/>
      <c r="X427" s="85"/>
      <c r="Y427" s="85"/>
      <c r="Z427" s="85" t="s">
        <v>159</v>
      </c>
    </row>
    <row r="428" spans="1:26" ht="110.25" x14ac:dyDescent="0.25">
      <c r="A428" s="84">
        <v>2</v>
      </c>
      <c r="B428" s="88">
        <v>2</v>
      </c>
      <c r="C428" s="85" t="s">
        <v>189</v>
      </c>
      <c r="D428" s="85" t="s">
        <v>188</v>
      </c>
      <c r="E428" s="85">
        <v>185</v>
      </c>
      <c r="F428" s="85">
        <v>50</v>
      </c>
      <c r="G428" s="85">
        <v>135</v>
      </c>
      <c r="H428" s="85">
        <v>0</v>
      </c>
      <c r="I428" s="85">
        <v>0</v>
      </c>
      <c r="J428" s="85">
        <v>0</v>
      </c>
      <c r="K428" s="85">
        <v>0</v>
      </c>
      <c r="L428" s="85">
        <v>0</v>
      </c>
      <c r="M428" s="85">
        <v>0</v>
      </c>
      <c r="N428" s="85">
        <v>0</v>
      </c>
      <c r="O428" s="85">
        <v>0</v>
      </c>
      <c r="P428" s="85">
        <v>0</v>
      </c>
      <c r="Q428" s="85">
        <v>29</v>
      </c>
      <c r="R428" s="85">
        <v>0</v>
      </c>
      <c r="S428" s="85" t="s">
        <v>160</v>
      </c>
      <c r="T428" s="85"/>
      <c r="U428" s="85" t="s">
        <v>161</v>
      </c>
      <c r="V428" s="85"/>
      <c r="W428" s="85"/>
      <c r="X428" s="85"/>
      <c r="Y428" s="85"/>
      <c r="Z428" s="85" t="s">
        <v>159</v>
      </c>
    </row>
    <row r="429" spans="1:26" ht="159.75" customHeight="1" x14ac:dyDescent="0.25">
      <c r="A429" s="84">
        <v>3</v>
      </c>
      <c r="B429" s="88">
        <v>3</v>
      </c>
      <c r="C429" s="85" t="s">
        <v>179</v>
      </c>
      <c r="D429" s="85" t="s">
        <v>185</v>
      </c>
      <c r="E429" s="85">
        <v>16600</v>
      </c>
      <c r="F429" s="85">
        <v>0</v>
      </c>
      <c r="G429" s="85">
        <v>16600</v>
      </c>
      <c r="H429" s="85">
        <v>0</v>
      </c>
      <c r="I429" s="85">
        <v>0</v>
      </c>
      <c r="J429" s="85">
        <v>0</v>
      </c>
      <c r="K429" s="85">
        <v>0</v>
      </c>
      <c r="L429" s="85">
        <v>0</v>
      </c>
      <c r="M429" s="85">
        <v>0</v>
      </c>
      <c r="N429" s="85">
        <v>0</v>
      </c>
      <c r="O429" s="85">
        <v>0</v>
      </c>
      <c r="P429" s="85">
        <v>0</v>
      </c>
      <c r="Q429" s="85">
        <v>60</v>
      </c>
      <c r="R429" s="86">
        <v>0</v>
      </c>
      <c r="S429" s="85" t="s">
        <v>379</v>
      </c>
      <c r="T429" s="86"/>
      <c r="U429" s="85" t="s">
        <v>166</v>
      </c>
      <c r="V429" s="87"/>
      <c r="W429" s="86"/>
      <c r="X429" s="86"/>
      <c r="Y429" s="86"/>
      <c r="Z429" s="85" t="s">
        <v>164</v>
      </c>
    </row>
    <row r="430" spans="1:26" ht="31.5" x14ac:dyDescent="0.25">
      <c r="A430" s="84">
        <v>4</v>
      </c>
      <c r="B430" s="88">
        <v>4</v>
      </c>
      <c r="C430" s="85" t="s">
        <v>180</v>
      </c>
      <c r="D430" s="85" t="s">
        <v>188</v>
      </c>
      <c r="E430" s="85">
        <v>10000</v>
      </c>
      <c r="F430" s="85">
        <v>0</v>
      </c>
      <c r="G430" s="85">
        <v>10000</v>
      </c>
      <c r="H430" s="85">
        <v>0</v>
      </c>
      <c r="I430" s="85">
        <v>0</v>
      </c>
      <c r="J430" s="85">
        <v>0</v>
      </c>
      <c r="K430" s="85">
        <v>0</v>
      </c>
      <c r="L430" s="85">
        <v>0</v>
      </c>
      <c r="M430" s="85">
        <v>0</v>
      </c>
      <c r="N430" s="85">
        <v>0</v>
      </c>
      <c r="O430" s="85">
        <v>0</v>
      </c>
      <c r="P430" s="85">
        <v>0</v>
      </c>
      <c r="Q430" s="85">
        <v>226</v>
      </c>
      <c r="R430" s="85">
        <v>0</v>
      </c>
      <c r="S430" s="85" t="s">
        <v>167</v>
      </c>
      <c r="T430" s="85"/>
      <c r="U430" s="85" t="s">
        <v>168</v>
      </c>
      <c r="V430" s="85"/>
      <c r="W430" s="85"/>
      <c r="X430" s="85"/>
      <c r="Y430" s="85"/>
      <c r="Z430" s="85" t="s">
        <v>164</v>
      </c>
    </row>
    <row r="431" spans="1:26" ht="39.75" customHeight="1" x14ac:dyDescent="0.25">
      <c r="A431" s="84">
        <v>5</v>
      </c>
      <c r="B431" s="88">
        <v>5</v>
      </c>
      <c r="C431" s="85" t="s">
        <v>181</v>
      </c>
      <c r="D431" s="85" t="s">
        <v>185</v>
      </c>
      <c r="E431" s="85">
        <v>12000</v>
      </c>
      <c r="F431" s="85">
        <v>0</v>
      </c>
      <c r="G431" s="85">
        <v>12000</v>
      </c>
      <c r="H431" s="85">
        <v>0</v>
      </c>
      <c r="I431" s="85">
        <v>0</v>
      </c>
      <c r="J431" s="85">
        <v>0</v>
      </c>
      <c r="K431" s="85">
        <v>0</v>
      </c>
      <c r="L431" s="85">
        <v>0</v>
      </c>
      <c r="M431" s="85">
        <v>0</v>
      </c>
      <c r="N431" s="85">
        <v>0</v>
      </c>
      <c r="O431" s="85">
        <v>0</v>
      </c>
      <c r="P431" s="85">
        <v>0</v>
      </c>
      <c r="Q431" s="85">
        <v>120</v>
      </c>
      <c r="R431" s="85">
        <v>0</v>
      </c>
      <c r="S431" s="85" t="s">
        <v>169</v>
      </c>
      <c r="T431" s="85"/>
      <c r="U431" s="85" t="s">
        <v>170</v>
      </c>
      <c r="V431" s="85"/>
      <c r="W431" s="85"/>
      <c r="X431" s="85"/>
      <c r="Y431" s="85"/>
      <c r="Z431" s="85" t="s">
        <v>164</v>
      </c>
    </row>
    <row r="432" spans="1:26" ht="63" x14ac:dyDescent="0.25">
      <c r="A432" s="84">
        <v>6</v>
      </c>
      <c r="B432" s="88">
        <v>6</v>
      </c>
      <c r="C432" s="85" t="s">
        <v>202</v>
      </c>
      <c r="D432" s="85" t="s">
        <v>191</v>
      </c>
      <c r="E432" s="85">
        <v>10500</v>
      </c>
      <c r="F432" s="85">
        <v>0</v>
      </c>
      <c r="G432" s="85">
        <v>10.5</v>
      </c>
      <c r="H432" s="85">
        <v>0</v>
      </c>
      <c r="I432" s="85">
        <v>0</v>
      </c>
      <c r="J432" s="85">
        <v>0</v>
      </c>
      <c r="K432" s="85">
        <v>0</v>
      </c>
      <c r="L432" s="85">
        <v>0</v>
      </c>
      <c r="M432" s="85">
        <v>0</v>
      </c>
      <c r="N432" s="85">
        <v>0</v>
      </c>
      <c r="O432" s="85">
        <v>0</v>
      </c>
      <c r="P432" s="85">
        <v>0</v>
      </c>
      <c r="Q432" s="85">
        <v>1</v>
      </c>
      <c r="R432" s="85">
        <v>0</v>
      </c>
      <c r="S432" s="85" t="s">
        <v>167</v>
      </c>
      <c r="T432" s="85"/>
      <c r="U432" s="85" t="s">
        <v>171</v>
      </c>
      <c r="V432" s="85"/>
      <c r="W432" s="85"/>
      <c r="X432" s="85"/>
      <c r="Y432" s="85"/>
      <c r="Z432" s="85" t="s">
        <v>164</v>
      </c>
    </row>
    <row r="433" spans="1:26" ht="47.25" x14ac:dyDescent="0.25">
      <c r="A433" s="84">
        <v>7</v>
      </c>
      <c r="B433" s="88">
        <v>7</v>
      </c>
      <c r="C433" s="85" t="s">
        <v>182</v>
      </c>
      <c r="D433" s="85" t="s">
        <v>195</v>
      </c>
      <c r="E433" s="85">
        <v>46000</v>
      </c>
      <c r="F433" s="85">
        <v>0</v>
      </c>
      <c r="G433" s="85">
        <v>46000</v>
      </c>
      <c r="H433" s="85">
        <v>0</v>
      </c>
      <c r="I433" s="85">
        <v>0</v>
      </c>
      <c r="J433" s="85">
        <v>0</v>
      </c>
      <c r="K433" s="85">
        <v>0</v>
      </c>
      <c r="L433" s="85">
        <v>0</v>
      </c>
      <c r="M433" s="85">
        <v>0</v>
      </c>
      <c r="N433" s="85">
        <v>0</v>
      </c>
      <c r="O433" s="85">
        <v>0</v>
      </c>
      <c r="P433" s="85">
        <v>0</v>
      </c>
      <c r="Q433" s="85">
        <v>120</v>
      </c>
      <c r="R433" s="85">
        <v>0</v>
      </c>
      <c r="S433" s="85" t="s">
        <v>165</v>
      </c>
      <c r="T433" s="85"/>
      <c r="U433" s="85" t="s">
        <v>172</v>
      </c>
      <c r="V433" s="85"/>
      <c r="W433" s="85"/>
      <c r="X433" s="85"/>
      <c r="Y433" s="85"/>
      <c r="Z433" s="85" t="s">
        <v>164</v>
      </c>
    </row>
    <row r="434" spans="1:26" ht="95.25" customHeight="1" x14ac:dyDescent="0.25">
      <c r="A434" s="84">
        <v>8</v>
      </c>
      <c r="B434" s="88">
        <v>8</v>
      </c>
      <c r="C434" s="85" t="s">
        <v>340</v>
      </c>
      <c r="D434" s="85" t="s">
        <v>196</v>
      </c>
      <c r="E434" s="85">
        <v>500</v>
      </c>
      <c r="F434" s="85">
        <v>500</v>
      </c>
      <c r="G434" s="85">
        <v>0</v>
      </c>
      <c r="H434" s="85">
        <v>0</v>
      </c>
      <c r="I434" s="85">
        <v>0</v>
      </c>
      <c r="J434" s="85">
        <v>0</v>
      </c>
      <c r="K434" s="85">
        <v>0</v>
      </c>
      <c r="L434" s="85">
        <v>0</v>
      </c>
      <c r="M434" s="85">
        <v>0</v>
      </c>
      <c r="N434" s="85">
        <v>0</v>
      </c>
      <c r="O434" s="85">
        <v>0</v>
      </c>
      <c r="P434" s="85">
        <v>0</v>
      </c>
      <c r="Q434" s="85">
        <v>30</v>
      </c>
      <c r="R434" s="85">
        <v>0</v>
      </c>
      <c r="S434" s="85" t="s">
        <v>165</v>
      </c>
      <c r="T434" s="85"/>
      <c r="U434" s="85" t="s">
        <v>174</v>
      </c>
      <c r="V434" s="85"/>
      <c r="W434" s="85"/>
      <c r="X434" s="85"/>
      <c r="Y434" s="85"/>
      <c r="Z434" s="85" t="s">
        <v>164</v>
      </c>
    </row>
    <row r="435" spans="1:26" ht="77.25" customHeight="1" x14ac:dyDescent="0.25">
      <c r="A435" s="84">
        <v>9</v>
      </c>
      <c r="B435" s="88">
        <v>9</v>
      </c>
      <c r="C435" s="85" t="s">
        <v>175</v>
      </c>
      <c r="D435" s="85" t="s">
        <v>196</v>
      </c>
      <c r="E435" s="85">
        <v>500</v>
      </c>
      <c r="F435" s="85">
        <v>500</v>
      </c>
      <c r="G435" s="85">
        <v>0</v>
      </c>
      <c r="H435" s="85">
        <v>0</v>
      </c>
      <c r="I435" s="85">
        <v>0</v>
      </c>
      <c r="J435" s="85">
        <v>0</v>
      </c>
      <c r="K435" s="85">
        <v>0</v>
      </c>
      <c r="L435" s="85">
        <v>0</v>
      </c>
      <c r="M435" s="85">
        <v>0</v>
      </c>
      <c r="N435" s="85">
        <v>0</v>
      </c>
      <c r="O435" s="85">
        <v>0</v>
      </c>
      <c r="P435" s="85">
        <v>0</v>
      </c>
      <c r="Q435" s="85">
        <v>30</v>
      </c>
      <c r="R435" s="85">
        <v>0</v>
      </c>
      <c r="S435" s="85" t="s">
        <v>165</v>
      </c>
      <c r="T435" s="85"/>
      <c r="U435" s="85" t="s">
        <v>174</v>
      </c>
      <c r="V435" s="85"/>
      <c r="W435" s="85"/>
      <c r="X435" s="85"/>
      <c r="Y435" s="85"/>
      <c r="Z435" s="85" t="s">
        <v>164</v>
      </c>
    </row>
    <row r="436" spans="1:26" ht="94.5" x14ac:dyDescent="0.25">
      <c r="A436" s="84">
        <v>10</v>
      </c>
      <c r="B436" s="88">
        <v>10</v>
      </c>
      <c r="C436" s="85" t="s">
        <v>199</v>
      </c>
      <c r="D436" s="85" t="s">
        <v>194</v>
      </c>
      <c r="E436" s="85">
        <v>500</v>
      </c>
      <c r="F436" s="85">
        <v>0</v>
      </c>
      <c r="G436" s="85">
        <v>0</v>
      </c>
      <c r="H436" s="85">
        <v>0</v>
      </c>
      <c r="I436" s="85">
        <v>0</v>
      </c>
      <c r="J436" s="85">
        <v>0</v>
      </c>
      <c r="K436" s="85">
        <v>0</v>
      </c>
      <c r="L436" s="85">
        <v>0</v>
      </c>
      <c r="M436" s="85">
        <v>0</v>
      </c>
      <c r="N436" s="85">
        <v>0</v>
      </c>
      <c r="O436" s="85">
        <v>0</v>
      </c>
      <c r="P436" s="85">
        <v>0</v>
      </c>
      <c r="Q436" s="85">
        <v>0</v>
      </c>
      <c r="R436" s="85">
        <v>120</v>
      </c>
      <c r="S436" s="85" t="s">
        <v>183</v>
      </c>
      <c r="T436" s="85"/>
      <c r="U436" s="85" t="s">
        <v>184</v>
      </c>
      <c r="V436" s="85"/>
      <c r="W436" s="85"/>
      <c r="X436" s="85"/>
      <c r="Y436" s="85"/>
      <c r="Z436" s="85" t="s">
        <v>293</v>
      </c>
    </row>
    <row r="437" spans="1:26" ht="72" customHeight="1" x14ac:dyDescent="0.25">
      <c r="A437" s="84">
        <v>11</v>
      </c>
      <c r="B437" s="101">
        <v>11</v>
      </c>
      <c r="C437" s="85" t="s">
        <v>198</v>
      </c>
      <c r="D437" s="85" t="s">
        <v>185</v>
      </c>
      <c r="E437" s="85">
        <v>100</v>
      </c>
      <c r="F437" s="85">
        <v>0</v>
      </c>
      <c r="G437" s="85">
        <v>0</v>
      </c>
      <c r="H437" s="85">
        <v>0</v>
      </c>
      <c r="I437" s="85">
        <v>0</v>
      </c>
      <c r="J437" s="85">
        <v>0</v>
      </c>
      <c r="K437" s="85">
        <v>0</v>
      </c>
      <c r="L437" s="85">
        <v>0</v>
      </c>
      <c r="M437" s="85">
        <v>0</v>
      </c>
      <c r="N437" s="85">
        <v>0</v>
      </c>
      <c r="O437" s="85">
        <v>0</v>
      </c>
      <c r="P437" s="85">
        <v>0</v>
      </c>
      <c r="Q437" s="85">
        <v>40</v>
      </c>
      <c r="R437" s="85">
        <v>0</v>
      </c>
      <c r="S437" s="85" t="s">
        <v>163</v>
      </c>
      <c r="T437" s="85"/>
      <c r="U437" s="85" t="s">
        <v>197</v>
      </c>
      <c r="V437" s="88"/>
      <c r="W437" s="85"/>
      <c r="X437" s="85"/>
      <c r="Y437" s="85"/>
      <c r="Z437" s="84" t="s">
        <v>293</v>
      </c>
    </row>
    <row r="438" spans="1:26" ht="63" x14ac:dyDescent="0.25">
      <c r="A438" s="84">
        <v>12</v>
      </c>
      <c r="B438" s="101">
        <v>12</v>
      </c>
      <c r="C438" s="52" t="s">
        <v>302</v>
      </c>
      <c r="D438" s="84" t="s">
        <v>192</v>
      </c>
      <c r="E438" s="84">
        <v>2000</v>
      </c>
      <c r="F438" s="84">
        <v>0</v>
      </c>
      <c r="G438" s="84">
        <v>0</v>
      </c>
      <c r="H438" s="84">
        <v>0</v>
      </c>
      <c r="I438" s="84">
        <v>0</v>
      </c>
      <c r="J438" s="84">
        <v>0</v>
      </c>
      <c r="K438" s="84">
        <v>0</v>
      </c>
      <c r="L438" s="84">
        <v>0</v>
      </c>
      <c r="M438" s="84">
        <v>0</v>
      </c>
      <c r="N438" s="84">
        <v>0</v>
      </c>
      <c r="O438" s="84">
        <v>0</v>
      </c>
      <c r="P438" s="84">
        <v>0</v>
      </c>
      <c r="Q438" s="84">
        <v>185</v>
      </c>
      <c r="R438" s="84">
        <v>0</v>
      </c>
      <c r="S438" s="84" t="s">
        <v>200</v>
      </c>
      <c r="T438" s="84"/>
      <c r="U438" s="52" t="s">
        <v>201</v>
      </c>
      <c r="V438" s="87"/>
      <c r="W438" s="86"/>
      <c r="X438" s="86"/>
      <c r="Y438" s="86"/>
      <c r="Z438" s="84" t="s">
        <v>293</v>
      </c>
    </row>
    <row r="439" spans="1:26" ht="157.5" x14ac:dyDescent="0.25">
      <c r="A439" s="84">
        <v>13</v>
      </c>
      <c r="B439" s="101">
        <v>13</v>
      </c>
      <c r="C439" s="52" t="s">
        <v>226</v>
      </c>
      <c r="D439" s="84" t="s">
        <v>191</v>
      </c>
      <c r="E439" s="84">
        <v>6</v>
      </c>
      <c r="F439" s="84">
        <v>0</v>
      </c>
      <c r="G439" s="84">
        <v>0</v>
      </c>
      <c r="H439" s="84">
        <v>0</v>
      </c>
      <c r="I439" s="84">
        <v>0</v>
      </c>
      <c r="J439" s="84">
        <v>0</v>
      </c>
      <c r="K439" s="84">
        <v>0</v>
      </c>
      <c r="L439" s="84">
        <v>0</v>
      </c>
      <c r="M439" s="84">
        <v>0</v>
      </c>
      <c r="N439" s="84">
        <v>0</v>
      </c>
      <c r="O439" s="84">
        <v>0</v>
      </c>
      <c r="P439" s="84">
        <v>0</v>
      </c>
      <c r="Q439" s="84">
        <v>1500</v>
      </c>
      <c r="R439" s="84">
        <v>0</v>
      </c>
      <c r="S439" s="84" t="s">
        <v>203</v>
      </c>
      <c r="T439" s="84"/>
      <c r="U439" s="52" t="s">
        <v>204</v>
      </c>
      <c r="V439" s="84"/>
      <c r="W439" s="84"/>
      <c r="X439" s="84"/>
      <c r="Y439" s="84"/>
      <c r="Z439" s="84" t="s">
        <v>293</v>
      </c>
    </row>
    <row r="440" spans="1:26" ht="47.25" x14ac:dyDescent="0.25">
      <c r="A440" s="84">
        <v>14</v>
      </c>
      <c r="B440" s="102">
        <v>14</v>
      </c>
      <c r="C440" s="52" t="s">
        <v>205</v>
      </c>
      <c r="D440" s="52" t="s">
        <v>191</v>
      </c>
      <c r="E440" s="89">
        <v>7200</v>
      </c>
      <c r="F440" s="52">
        <v>0</v>
      </c>
      <c r="G440" s="52">
        <v>7200</v>
      </c>
      <c r="H440" s="52">
        <v>0</v>
      </c>
      <c r="I440" s="52">
        <v>0</v>
      </c>
      <c r="J440" s="52">
        <v>0</v>
      </c>
      <c r="K440" s="52">
        <v>0</v>
      </c>
      <c r="L440" s="52">
        <v>0</v>
      </c>
      <c r="M440" s="52">
        <v>0</v>
      </c>
      <c r="N440" s="52">
        <v>0</v>
      </c>
      <c r="O440" s="52">
        <v>0</v>
      </c>
      <c r="P440" s="52">
        <v>0</v>
      </c>
      <c r="Q440" s="52">
        <v>200</v>
      </c>
      <c r="R440" s="52">
        <v>0</v>
      </c>
      <c r="S440" s="52" t="s">
        <v>206</v>
      </c>
      <c r="T440" s="52"/>
      <c r="U440" s="52" t="s">
        <v>207</v>
      </c>
      <c r="V440" s="52"/>
      <c r="W440" s="52"/>
      <c r="X440" s="52"/>
      <c r="Y440" s="52"/>
      <c r="Z440" s="52" t="s">
        <v>293</v>
      </c>
    </row>
    <row r="441" spans="1:26" ht="47.25" x14ac:dyDescent="0.25">
      <c r="A441" s="84">
        <v>15</v>
      </c>
      <c r="B441" s="102">
        <v>15</v>
      </c>
      <c r="C441" s="52" t="s">
        <v>208</v>
      </c>
      <c r="D441" s="52" t="s">
        <v>191</v>
      </c>
      <c r="E441" s="89">
        <v>12500</v>
      </c>
      <c r="F441" s="52">
        <v>0</v>
      </c>
      <c r="G441" s="52">
        <v>12500</v>
      </c>
      <c r="H441" s="52">
        <v>0</v>
      </c>
      <c r="I441" s="52">
        <v>0</v>
      </c>
      <c r="J441" s="52">
        <v>0</v>
      </c>
      <c r="K441" s="52">
        <v>0</v>
      </c>
      <c r="L441" s="52">
        <v>0</v>
      </c>
      <c r="M441" s="52">
        <v>0</v>
      </c>
      <c r="N441" s="52">
        <v>0</v>
      </c>
      <c r="O441" s="52">
        <v>0</v>
      </c>
      <c r="P441" s="52">
        <v>0</v>
      </c>
      <c r="Q441" s="52">
        <v>350</v>
      </c>
      <c r="R441" s="52">
        <v>0</v>
      </c>
      <c r="S441" s="52" t="s">
        <v>206</v>
      </c>
      <c r="T441" s="52"/>
      <c r="U441" s="52" t="s">
        <v>209</v>
      </c>
      <c r="V441" s="52"/>
      <c r="W441" s="52"/>
      <c r="X441" s="52"/>
      <c r="Y441" s="52"/>
      <c r="Z441" s="52" t="s">
        <v>293</v>
      </c>
    </row>
    <row r="442" spans="1:26" ht="47.25" x14ac:dyDescent="0.25">
      <c r="A442" s="84">
        <v>16</v>
      </c>
      <c r="B442" s="102">
        <v>16</v>
      </c>
      <c r="C442" s="52" t="s">
        <v>210</v>
      </c>
      <c r="D442" s="52" t="s">
        <v>191</v>
      </c>
      <c r="E442" s="89">
        <v>6300</v>
      </c>
      <c r="F442" s="52">
        <v>0</v>
      </c>
      <c r="G442" s="52">
        <v>6300</v>
      </c>
      <c r="H442" s="52">
        <v>0</v>
      </c>
      <c r="I442" s="52">
        <v>0</v>
      </c>
      <c r="J442" s="52">
        <v>0</v>
      </c>
      <c r="K442" s="52">
        <v>0</v>
      </c>
      <c r="L442" s="52">
        <v>0</v>
      </c>
      <c r="M442" s="52">
        <v>0</v>
      </c>
      <c r="N442" s="52">
        <v>0</v>
      </c>
      <c r="O442" s="52">
        <v>0</v>
      </c>
      <c r="P442" s="52">
        <v>0</v>
      </c>
      <c r="Q442" s="52">
        <v>150</v>
      </c>
      <c r="R442" s="52">
        <v>0</v>
      </c>
      <c r="S442" s="52" t="s">
        <v>206</v>
      </c>
      <c r="T442" s="52"/>
      <c r="U442" s="52" t="s">
        <v>211</v>
      </c>
      <c r="V442" s="52"/>
      <c r="W442" s="52"/>
      <c r="X442" s="52"/>
      <c r="Y442" s="52"/>
      <c r="Z442" s="52" t="s">
        <v>237</v>
      </c>
    </row>
    <row r="443" spans="1:26" ht="47.25" x14ac:dyDescent="0.25">
      <c r="A443" s="84">
        <v>17</v>
      </c>
      <c r="B443" s="102">
        <v>17</v>
      </c>
      <c r="C443" s="52" t="s">
        <v>214</v>
      </c>
      <c r="D443" s="52" t="s">
        <v>191</v>
      </c>
      <c r="E443" s="89">
        <v>7600</v>
      </c>
      <c r="F443" s="52">
        <v>0</v>
      </c>
      <c r="G443" s="52">
        <v>7600</v>
      </c>
      <c r="H443" s="52">
        <v>0</v>
      </c>
      <c r="I443" s="52">
        <v>0</v>
      </c>
      <c r="J443" s="52">
        <v>0</v>
      </c>
      <c r="K443" s="52">
        <v>0</v>
      </c>
      <c r="L443" s="52">
        <v>0</v>
      </c>
      <c r="M443" s="52">
        <v>0</v>
      </c>
      <c r="N443" s="52">
        <v>0</v>
      </c>
      <c r="O443" s="52">
        <v>0</v>
      </c>
      <c r="P443" s="52">
        <v>0</v>
      </c>
      <c r="Q443" s="52">
        <v>300</v>
      </c>
      <c r="R443" s="52">
        <v>0</v>
      </c>
      <c r="S443" s="52" t="s">
        <v>212</v>
      </c>
      <c r="T443" s="52"/>
      <c r="U443" s="52" t="s">
        <v>213</v>
      </c>
      <c r="V443" s="52"/>
      <c r="W443" s="52"/>
      <c r="X443" s="52"/>
      <c r="Y443" s="52"/>
      <c r="Z443" s="52" t="s">
        <v>237</v>
      </c>
    </row>
    <row r="444" spans="1:26" ht="47.25" x14ac:dyDescent="0.25">
      <c r="A444" s="84">
        <v>18</v>
      </c>
      <c r="B444" s="102">
        <v>18</v>
      </c>
      <c r="C444" s="52" t="s">
        <v>216</v>
      </c>
      <c r="D444" s="52" t="s">
        <v>191</v>
      </c>
      <c r="E444" s="89">
        <v>13898</v>
      </c>
      <c r="F444" s="52">
        <v>0</v>
      </c>
      <c r="G444" s="52">
        <v>13898</v>
      </c>
      <c r="H444" s="52">
        <v>0</v>
      </c>
      <c r="I444" s="52">
        <v>0</v>
      </c>
      <c r="J444" s="52">
        <v>0</v>
      </c>
      <c r="K444" s="52">
        <v>0</v>
      </c>
      <c r="L444" s="52">
        <v>0</v>
      </c>
      <c r="M444" s="52">
        <v>0</v>
      </c>
      <c r="N444" s="52">
        <v>0</v>
      </c>
      <c r="O444" s="52">
        <v>0</v>
      </c>
      <c r="P444" s="52">
        <v>0</v>
      </c>
      <c r="Q444" s="52">
        <v>350</v>
      </c>
      <c r="R444" s="52">
        <v>0</v>
      </c>
      <c r="S444" s="52" t="s">
        <v>215</v>
      </c>
      <c r="T444" s="52"/>
      <c r="U444" s="52" t="s">
        <v>217</v>
      </c>
      <c r="V444" s="52"/>
      <c r="W444" s="52"/>
      <c r="X444" s="52"/>
      <c r="Y444" s="52"/>
      <c r="Z444" s="52" t="s">
        <v>237</v>
      </c>
    </row>
    <row r="445" spans="1:26" ht="63" x14ac:dyDescent="0.25">
      <c r="A445" s="84">
        <v>19</v>
      </c>
      <c r="B445" s="102">
        <v>19</v>
      </c>
      <c r="C445" s="52" t="s">
        <v>218</v>
      </c>
      <c r="D445" s="52" t="s">
        <v>191</v>
      </c>
      <c r="E445" s="89">
        <v>12350</v>
      </c>
      <c r="F445" s="52">
        <v>0</v>
      </c>
      <c r="G445" s="52">
        <v>12350</v>
      </c>
      <c r="H445" s="52">
        <v>0</v>
      </c>
      <c r="I445" s="52">
        <v>0</v>
      </c>
      <c r="J445" s="52">
        <v>0</v>
      </c>
      <c r="K445" s="52">
        <v>0</v>
      </c>
      <c r="L445" s="52">
        <v>0</v>
      </c>
      <c r="M445" s="52">
        <v>0</v>
      </c>
      <c r="N445" s="52">
        <v>0</v>
      </c>
      <c r="O445" s="52">
        <v>0</v>
      </c>
      <c r="P445" s="52">
        <v>0</v>
      </c>
      <c r="Q445" s="52">
        <v>350</v>
      </c>
      <c r="R445" s="52">
        <v>0</v>
      </c>
      <c r="S445" s="52" t="s">
        <v>212</v>
      </c>
      <c r="T445" s="52"/>
      <c r="U445" s="52" t="s">
        <v>219</v>
      </c>
      <c r="V445" s="52"/>
      <c r="W445" s="52"/>
      <c r="X445" s="52"/>
      <c r="Y445" s="52"/>
      <c r="Z445" s="52" t="s">
        <v>237</v>
      </c>
    </row>
    <row r="446" spans="1:26" ht="47.25" x14ac:dyDescent="0.25">
      <c r="A446" s="84">
        <v>20</v>
      </c>
      <c r="B446" s="102">
        <v>20</v>
      </c>
      <c r="C446" s="52" t="s">
        <v>220</v>
      </c>
      <c r="D446" s="52" t="s">
        <v>191</v>
      </c>
      <c r="E446" s="89">
        <v>6200</v>
      </c>
      <c r="F446" s="52">
        <v>0</v>
      </c>
      <c r="G446" s="89">
        <v>6200</v>
      </c>
      <c r="H446" s="52">
        <v>0</v>
      </c>
      <c r="I446" s="52">
        <v>0</v>
      </c>
      <c r="J446" s="52">
        <v>0</v>
      </c>
      <c r="K446" s="52">
        <v>0</v>
      </c>
      <c r="L446" s="52">
        <v>0</v>
      </c>
      <c r="M446" s="52">
        <v>0</v>
      </c>
      <c r="N446" s="52">
        <v>0</v>
      </c>
      <c r="O446" s="52">
        <v>0</v>
      </c>
      <c r="P446" s="52">
        <v>0</v>
      </c>
      <c r="Q446" s="52">
        <v>300</v>
      </c>
      <c r="R446" s="52">
        <v>0</v>
      </c>
      <c r="S446" s="52" t="s">
        <v>206</v>
      </c>
      <c r="T446" s="52"/>
      <c r="U446" s="52" t="s">
        <v>221</v>
      </c>
      <c r="V446" s="52"/>
      <c r="W446" s="52"/>
      <c r="X446" s="52"/>
      <c r="Y446" s="52"/>
      <c r="Z446" s="52" t="s">
        <v>237</v>
      </c>
    </row>
    <row r="447" spans="1:26" ht="47.25" x14ac:dyDescent="0.25">
      <c r="A447" s="84">
        <v>21</v>
      </c>
      <c r="B447" s="102">
        <v>21</v>
      </c>
      <c r="C447" s="52" t="s">
        <v>222</v>
      </c>
      <c r="D447" s="52" t="s">
        <v>191</v>
      </c>
      <c r="E447" s="89">
        <v>7200</v>
      </c>
      <c r="F447" s="52">
        <v>0</v>
      </c>
      <c r="G447" s="89">
        <v>7200</v>
      </c>
      <c r="H447" s="52">
        <v>0</v>
      </c>
      <c r="I447" s="52">
        <v>0</v>
      </c>
      <c r="J447" s="52">
        <v>0</v>
      </c>
      <c r="K447" s="52">
        <v>0</v>
      </c>
      <c r="L447" s="52">
        <v>0</v>
      </c>
      <c r="M447" s="52">
        <v>0</v>
      </c>
      <c r="N447" s="52">
        <v>0</v>
      </c>
      <c r="O447" s="52">
        <v>0</v>
      </c>
      <c r="P447" s="52">
        <v>0</v>
      </c>
      <c r="Q447" s="52">
        <v>300</v>
      </c>
      <c r="R447" s="52">
        <v>0</v>
      </c>
      <c r="S447" s="52" t="s">
        <v>206</v>
      </c>
      <c r="T447" s="52"/>
      <c r="U447" s="52" t="s">
        <v>223</v>
      </c>
      <c r="V447" s="52"/>
      <c r="W447" s="52"/>
      <c r="X447" s="52"/>
      <c r="Y447" s="52"/>
      <c r="Z447" s="52" t="s">
        <v>237</v>
      </c>
    </row>
    <row r="448" spans="1:26" ht="47.25" x14ac:dyDescent="0.25">
      <c r="A448" s="84">
        <v>22</v>
      </c>
      <c r="B448" s="102">
        <v>22</v>
      </c>
      <c r="C448" s="52" t="s">
        <v>224</v>
      </c>
      <c r="D448" s="52" t="s">
        <v>191</v>
      </c>
      <c r="E448" s="89">
        <v>12000</v>
      </c>
      <c r="F448" s="52">
        <v>0</v>
      </c>
      <c r="G448" s="89">
        <v>12000</v>
      </c>
      <c r="H448" s="52">
        <v>0</v>
      </c>
      <c r="I448" s="52">
        <v>0</v>
      </c>
      <c r="J448" s="52">
        <v>0</v>
      </c>
      <c r="K448" s="52">
        <v>0</v>
      </c>
      <c r="L448" s="52">
        <v>0</v>
      </c>
      <c r="M448" s="52">
        <v>0</v>
      </c>
      <c r="N448" s="52">
        <v>0</v>
      </c>
      <c r="O448" s="52">
        <v>0</v>
      </c>
      <c r="P448" s="52">
        <v>0</v>
      </c>
      <c r="Q448" s="52">
        <v>300</v>
      </c>
      <c r="R448" s="52">
        <v>0</v>
      </c>
      <c r="S448" s="52" t="s">
        <v>212</v>
      </c>
      <c r="T448" s="52"/>
      <c r="U448" s="52" t="s">
        <v>225</v>
      </c>
      <c r="V448" s="52"/>
      <c r="W448" s="52"/>
      <c r="X448" s="52"/>
      <c r="Y448" s="52"/>
      <c r="Z448" s="52" t="s">
        <v>237</v>
      </c>
    </row>
    <row r="449" spans="1:74" ht="126" x14ac:dyDescent="0.25">
      <c r="A449" s="84">
        <v>23</v>
      </c>
      <c r="B449" s="102">
        <v>23</v>
      </c>
      <c r="C449" s="52" t="s">
        <v>227</v>
      </c>
      <c r="D449" s="52" t="s">
        <v>185</v>
      </c>
      <c r="E449" s="52">
        <v>350</v>
      </c>
      <c r="F449" s="52">
        <v>17.5</v>
      </c>
      <c r="G449" s="52">
        <v>332.5</v>
      </c>
      <c r="H449" s="52">
        <v>0</v>
      </c>
      <c r="I449" s="52">
        <v>0</v>
      </c>
      <c r="J449" s="52">
        <v>0</v>
      </c>
      <c r="K449" s="52">
        <v>0</v>
      </c>
      <c r="L449" s="52">
        <v>0</v>
      </c>
      <c r="M449" s="52">
        <v>0</v>
      </c>
      <c r="N449" s="52">
        <v>0</v>
      </c>
      <c r="O449" s="52">
        <v>0</v>
      </c>
      <c r="P449" s="52">
        <v>0</v>
      </c>
      <c r="Q449" s="52">
        <v>38</v>
      </c>
      <c r="R449" s="52">
        <v>0</v>
      </c>
      <c r="S449" s="52" t="s">
        <v>228</v>
      </c>
      <c r="T449" s="52"/>
      <c r="U449" s="52" t="s">
        <v>229</v>
      </c>
      <c r="V449" s="52"/>
      <c r="W449" s="52"/>
      <c r="X449" s="52"/>
      <c r="Y449" s="52"/>
      <c r="Z449" s="52" t="s">
        <v>237</v>
      </c>
    </row>
    <row r="450" spans="1:74" ht="94.5" x14ac:dyDescent="0.25">
      <c r="A450" s="84">
        <v>24</v>
      </c>
      <c r="B450" s="102">
        <v>24</v>
      </c>
      <c r="C450" s="52" t="s">
        <v>252</v>
      </c>
      <c r="D450" s="52" t="s">
        <v>185</v>
      </c>
      <c r="E450" s="52">
        <v>70</v>
      </c>
      <c r="F450" s="52">
        <v>0</v>
      </c>
      <c r="G450" s="52">
        <v>0</v>
      </c>
      <c r="H450" s="52">
        <v>0</v>
      </c>
      <c r="I450" s="52">
        <v>0</v>
      </c>
      <c r="J450" s="52">
        <v>0</v>
      </c>
      <c r="K450" s="52">
        <v>0</v>
      </c>
      <c r="L450" s="52">
        <v>0</v>
      </c>
      <c r="M450" s="52">
        <v>0</v>
      </c>
      <c r="N450" s="52">
        <v>0</v>
      </c>
      <c r="O450" s="52">
        <v>0</v>
      </c>
      <c r="P450" s="52">
        <v>0</v>
      </c>
      <c r="Q450" s="52">
        <v>55</v>
      </c>
      <c r="R450" s="52">
        <v>0</v>
      </c>
      <c r="S450" s="52" t="s">
        <v>253</v>
      </c>
      <c r="T450" s="52"/>
      <c r="U450" s="52" t="s">
        <v>254</v>
      </c>
      <c r="V450" s="52"/>
      <c r="W450" s="52"/>
      <c r="X450" s="52"/>
      <c r="Y450" s="52"/>
      <c r="Z450" s="52" t="s">
        <v>255</v>
      </c>
    </row>
    <row r="451" spans="1:74" ht="78.75" x14ac:dyDescent="0.25">
      <c r="A451" s="84">
        <v>25</v>
      </c>
      <c r="B451" s="102">
        <v>25</v>
      </c>
      <c r="C451" s="52" t="s">
        <v>295</v>
      </c>
      <c r="D451" s="52" t="s">
        <v>185</v>
      </c>
      <c r="E451" s="52">
        <v>149</v>
      </c>
      <c r="F451" s="52">
        <v>60.9</v>
      </c>
      <c r="G451" s="52">
        <v>88.1</v>
      </c>
      <c r="H451" s="52">
        <v>0</v>
      </c>
      <c r="I451" s="52">
        <v>0</v>
      </c>
      <c r="J451" s="52">
        <v>0</v>
      </c>
      <c r="K451" s="52">
        <v>0</v>
      </c>
      <c r="L451" s="52">
        <v>0</v>
      </c>
      <c r="M451" s="52">
        <v>0</v>
      </c>
      <c r="N451" s="52">
        <v>0</v>
      </c>
      <c r="O451" s="52">
        <v>0</v>
      </c>
      <c r="P451" s="52">
        <v>0</v>
      </c>
      <c r="Q451" s="52">
        <v>40</v>
      </c>
      <c r="R451" s="52">
        <v>0</v>
      </c>
      <c r="S451" s="52" t="s">
        <v>296</v>
      </c>
      <c r="T451" s="52"/>
      <c r="U451" s="52" t="s">
        <v>297</v>
      </c>
      <c r="V451" s="52"/>
      <c r="W451" s="52"/>
      <c r="X451" s="52"/>
      <c r="Y451" s="52"/>
      <c r="Z451" s="52" t="s">
        <v>298</v>
      </c>
    </row>
    <row r="452" spans="1:74" s="41" customFormat="1" ht="110.25" x14ac:dyDescent="0.25">
      <c r="A452" s="84">
        <v>26</v>
      </c>
      <c r="B452" s="101">
        <v>26</v>
      </c>
      <c r="C452" s="52" t="s">
        <v>347</v>
      </c>
      <c r="D452" s="84" t="s">
        <v>192</v>
      </c>
      <c r="E452" s="90"/>
      <c r="F452" s="90"/>
      <c r="G452" s="90"/>
      <c r="H452" s="90">
        <v>0</v>
      </c>
      <c r="I452" s="90">
        <v>0</v>
      </c>
      <c r="J452" s="90">
        <v>0</v>
      </c>
      <c r="K452" s="90">
        <v>0</v>
      </c>
      <c r="L452" s="90">
        <v>0</v>
      </c>
      <c r="M452" s="90">
        <v>0</v>
      </c>
      <c r="N452" s="90">
        <v>0</v>
      </c>
      <c r="O452" s="90">
        <v>0</v>
      </c>
      <c r="P452" s="90">
        <v>0</v>
      </c>
      <c r="Q452" s="90">
        <v>100</v>
      </c>
      <c r="R452" s="90">
        <v>0</v>
      </c>
      <c r="S452" s="90"/>
      <c r="T452" s="90"/>
      <c r="U452" s="52" t="s">
        <v>309</v>
      </c>
      <c r="V452" s="91"/>
      <c r="W452" s="90"/>
      <c r="X452" s="90"/>
      <c r="Y452" s="84" t="s">
        <v>311</v>
      </c>
      <c r="Z452" s="84" t="s">
        <v>310</v>
      </c>
    </row>
    <row r="453" spans="1:74" s="51" customFormat="1" ht="47.25" x14ac:dyDescent="0.25">
      <c r="A453" s="84">
        <v>27</v>
      </c>
      <c r="B453" s="101">
        <v>27</v>
      </c>
      <c r="C453" s="52" t="s">
        <v>341</v>
      </c>
      <c r="D453" s="84" t="s">
        <v>185</v>
      </c>
      <c r="E453" s="84">
        <v>1400</v>
      </c>
      <c r="F453" s="84">
        <v>0</v>
      </c>
      <c r="G453" s="84">
        <v>0</v>
      </c>
      <c r="H453" s="84">
        <v>0</v>
      </c>
      <c r="I453" s="84">
        <v>0</v>
      </c>
      <c r="J453" s="84">
        <v>0</v>
      </c>
      <c r="K453" s="84">
        <v>0</v>
      </c>
      <c r="L453" s="84">
        <v>0</v>
      </c>
      <c r="M453" s="84">
        <v>0</v>
      </c>
      <c r="N453" s="84">
        <v>0</v>
      </c>
      <c r="O453" s="84">
        <v>0</v>
      </c>
      <c r="P453" s="84">
        <v>0</v>
      </c>
      <c r="Q453" s="84">
        <v>103</v>
      </c>
      <c r="R453" s="84">
        <v>0</v>
      </c>
      <c r="S453" s="84" t="s">
        <v>565</v>
      </c>
      <c r="T453" s="84"/>
      <c r="U453" s="52" t="s">
        <v>342</v>
      </c>
      <c r="V453" s="52"/>
      <c r="W453" s="84"/>
      <c r="X453" s="84"/>
      <c r="Y453" s="84"/>
      <c r="Z453" s="84" t="s">
        <v>343</v>
      </c>
    </row>
    <row r="454" spans="1:74" s="51" customFormat="1" ht="78.75" x14ac:dyDescent="0.25">
      <c r="A454" s="84">
        <v>28</v>
      </c>
      <c r="B454" s="101">
        <v>28</v>
      </c>
      <c r="C454" s="52" t="s">
        <v>344</v>
      </c>
      <c r="D454" s="84" t="s">
        <v>192</v>
      </c>
      <c r="E454" s="84">
        <v>57338</v>
      </c>
      <c r="F454" s="84">
        <v>52719</v>
      </c>
      <c r="G454" s="84">
        <v>0</v>
      </c>
      <c r="H454" s="84">
        <v>0</v>
      </c>
      <c r="I454" s="84">
        <v>0</v>
      </c>
      <c r="J454" s="84">
        <v>4619</v>
      </c>
      <c r="K454" s="84">
        <v>0</v>
      </c>
      <c r="L454" s="84">
        <v>0</v>
      </c>
      <c r="M454" s="84">
        <v>0</v>
      </c>
      <c r="N454" s="84">
        <v>0</v>
      </c>
      <c r="O454" s="84">
        <v>0</v>
      </c>
      <c r="P454" s="84">
        <v>0</v>
      </c>
      <c r="Q454" s="84">
        <v>4832</v>
      </c>
      <c r="R454" s="84">
        <v>0</v>
      </c>
      <c r="S454" s="84" t="s">
        <v>566</v>
      </c>
      <c r="T454" s="84"/>
      <c r="U454" s="52" t="s">
        <v>345</v>
      </c>
      <c r="V454" s="52"/>
      <c r="W454" s="84"/>
      <c r="X454" s="84"/>
      <c r="Y454" s="84"/>
      <c r="Z454" s="84" t="s">
        <v>343</v>
      </c>
    </row>
    <row r="455" spans="1:74" s="49" customFormat="1" ht="63" x14ac:dyDescent="0.25">
      <c r="A455" s="84">
        <v>29</v>
      </c>
      <c r="B455" s="103">
        <v>29</v>
      </c>
      <c r="C455" s="94" t="s">
        <v>354</v>
      </c>
      <c r="D455" s="92" t="s">
        <v>192</v>
      </c>
      <c r="E455" s="93">
        <v>16755</v>
      </c>
      <c r="F455" s="93">
        <v>16755</v>
      </c>
      <c r="G455" s="93">
        <v>0</v>
      </c>
      <c r="H455" s="93">
        <v>0</v>
      </c>
      <c r="I455" s="93">
        <v>0</v>
      </c>
      <c r="J455" s="93">
        <v>0</v>
      </c>
      <c r="K455" s="93">
        <v>0</v>
      </c>
      <c r="L455" s="93">
        <v>0</v>
      </c>
      <c r="M455" s="93">
        <v>0</v>
      </c>
      <c r="N455" s="93">
        <v>0</v>
      </c>
      <c r="O455" s="93">
        <v>0</v>
      </c>
      <c r="P455" s="93">
        <v>0</v>
      </c>
      <c r="Q455" s="93">
        <v>0</v>
      </c>
      <c r="R455" s="93">
        <v>0</v>
      </c>
      <c r="S455" s="93" t="s">
        <v>567</v>
      </c>
      <c r="T455" s="93"/>
      <c r="U455" s="94" t="s">
        <v>351</v>
      </c>
      <c r="V455" s="95"/>
      <c r="W455" s="96"/>
      <c r="X455" s="96"/>
      <c r="Y455" s="96"/>
      <c r="Z455" s="97" t="s">
        <v>346</v>
      </c>
      <c r="AA455" s="62"/>
      <c r="AB455" s="62"/>
      <c r="AC455" s="62"/>
      <c r="AD455" s="62"/>
      <c r="AE455" s="62"/>
      <c r="AF455" s="62"/>
      <c r="AG455" s="62"/>
      <c r="AH455" s="62"/>
      <c r="AI455" s="62"/>
      <c r="AJ455" s="62"/>
      <c r="AK455" s="62"/>
      <c r="AL455" s="62"/>
      <c r="AM455" s="62"/>
      <c r="AN455" s="62"/>
      <c r="AO455" s="62"/>
      <c r="AP455" s="62"/>
      <c r="AQ455" s="62"/>
      <c r="AR455" s="62"/>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row>
    <row r="456" spans="1:74" s="47" customFormat="1" ht="65.25" customHeight="1" x14ac:dyDescent="0.25">
      <c r="A456" s="84">
        <v>30</v>
      </c>
      <c r="B456" s="101">
        <v>30</v>
      </c>
      <c r="C456" s="52" t="s">
        <v>353</v>
      </c>
      <c r="D456" s="84" t="s">
        <v>192</v>
      </c>
      <c r="E456" s="84">
        <v>5610</v>
      </c>
      <c r="F456" s="84">
        <v>5610</v>
      </c>
      <c r="G456" s="84">
        <v>0</v>
      </c>
      <c r="H456" s="84">
        <v>0</v>
      </c>
      <c r="I456" s="84">
        <v>0</v>
      </c>
      <c r="J456" s="84">
        <v>0</v>
      </c>
      <c r="K456" s="84">
        <v>0</v>
      </c>
      <c r="L456" s="84">
        <v>0</v>
      </c>
      <c r="M456" s="84">
        <v>0</v>
      </c>
      <c r="N456" s="84">
        <v>0</v>
      </c>
      <c r="O456" s="84">
        <v>0</v>
      </c>
      <c r="P456" s="84">
        <v>0</v>
      </c>
      <c r="Q456" s="84">
        <v>0</v>
      </c>
      <c r="R456" s="84">
        <v>0</v>
      </c>
      <c r="S456" s="84" t="s">
        <v>568</v>
      </c>
      <c r="T456" s="84"/>
      <c r="U456" s="52" t="s">
        <v>352</v>
      </c>
      <c r="V456" s="52"/>
      <c r="W456" s="84"/>
      <c r="X456" s="84"/>
      <c r="Y456" s="84"/>
      <c r="Z456" s="84" t="s">
        <v>343</v>
      </c>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row>
    <row r="457" spans="1:74" s="50" customFormat="1" ht="116.25" customHeight="1" x14ac:dyDescent="0.25">
      <c r="A457" s="84">
        <v>31</v>
      </c>
      <c r="B457" s="101">
        <v>31</v>
      </c>
      <c r="C457" s="52" t="s">
        <v>357</v>
      </c>
      <c r="D457" s="84" t="s">
        <v>185</v>
      </c>
      <c r="E457" s="84">
        <v>450</v>
      </c>
      <c r="F457" s="84">
        <v>200</v>
      </c>
      <c r="G457" s="84">
        <v>250</v>
      </c>
      <c r="H457" s="84">
        <v>0</v>
      </c>
      <c r="I457" s="84">
        <v>0</v>
      </c>
      <c r="J457" s="84">
        <v>0</v>
      </c>
      <c r="K457" s="84">
        <v>0</v>
      </c>
      <c r="L457" s="84">
        <v>0</v>
      </c>
      <c r="M457" s="84">
        <v>0</v>
      </c>
      <c r="N457" s="84">
        <v>0</v>
      </c>
      <c r="O457" s="84">
        <v>0</v>
      </c>
      <c r="P457" s="84">
        <v>0</v>
      </c>
      <c r="Q457" s="84">
        <v>80</v>
      </c>
      <c r="R457" s="84">
        <v>0</v>
      </c>
      <c r="S457" s="84" t="s">
        <v>253</v>
      </c>
      <c r="T457" s="84"/>
      <c r="U457" s="52" t="s">
        <v>355</v>
      </c>
      <c r="V457" s="52"/>
      <c r="W457" s="84"/>
      <c r="X457" s="84"/>
      <c r="Y457" s="84"/>
      <c r="Z457" s="84" t="s">
        <v>356</v>
      </c>
    </row>
    <row r="458" spans="1:74" s="50" customFormat="1" ht="100.5" customHeight="1" x14ac:dyDescent="0.25">
      <c r="A458" s="84">
        <v>32</v>
      </c>
      <c r="B458" s="101">
        <v>32</v>
      </c>
      <c r="C458" s="52" t="s">
        <v>411</v>
      </c>
      <c r="D458" s="84" t="s">
        <v>185</v>
      </c>
      <c r="E458" s="84">
        <v>500</v>
      </c>
      <c r="F458" s="84">
        <v>0</v>
      </c>
      <c r="G458" s="84">
        <v>500</v>
      </c>
      <c r="H458" s="84">
        <v>0</v>
      </c>
      <c r="I458" s="84">
        <v>0</v>
      </c>
      <c r="J458" s="84">
        <v>0</v>
      </c>
      <c r="K458" s="84">
        <v>0</v>
      </c>
      <c r="L458" s="84">
        <v>0</v>
      </c>
      <c r="M458" s="84">
        <v>0</v>
      </c>
      <c r="N458" s="84">
        <v>0</v>
      </c>
      <c r="O458" s="84">
        <v>0</v>
      </c>
      <c r="P458" s="84">
        <v>0</v>
      </c>
      <c r="Q458" s="84">
        <v>150</v>
      </c>
      <c r="R458" s="84">
        <v>0</v>
      </c>
      <c r="S458" s="84" t="s">
        <v>183</v>
      </c>
      <c r="T458" s="84"/>
      <c r="U458" s="52" t="s">
        <v>342</v>
      </c>
      <c r="V458" s="52"/>
      <c r="W458" s="84"/>
      <c r="X458" s="84"/>
      <c r="Y458" s="84"/>
      <c r="Z458" s="84" t="s">
        <v>366</v>
      </c>
    </row>
    <row r="459" spans="1:74" s="51" customFormat="1" ht="78.75" customHeight="1" x14ac:dyDescent="0.25">
      <c r="A459" s="84">
        <v>33</v>
      </c>
      <c r="B459" s="101">
        <v>33</v>
      </c>
      <c r="C459" s="52" t="s">
        <v>368</v>
      </c>
      <c r="D459" s="84" t="s">
        <v>192</v>
      </c>
      <c r="E459" s="84">
        <v>3000</v>
      </c>
      <c r="F459" s="84">
        <v>0</v>
      </c>
      <c r="G459" s="84">
        <v>0</v>
      </c>
      <c r="H459" s="84">
        <v>0</v>
      </c>
      <c r="I459" s="84">
        <v>0</v>
      </c>
      <c r="J459" s="84">
        <v>0</v>
      </c>
      <c r="K459" s="84">
        <v>0</v>
      </c>
      <c r="L459" s="84">
        <v>0</v>
      </c>
      <c r="M459" s="84">
        <v>0</v>
      </c>
      <c r="N459" s="84">
        <v>0</v>
      </c>
      <c r="O459" s="84">
        <v>0</v>
      </c>
      <c r="P459" s="84">
        <v>0</v>
      </c>
      <c r="Q459" s="84">
        <v>250</v>
      </c>
      <c r="R459" s="84">
        <v>0</v>
      </c>
      <c r="S459" s="84" t="s">
        <v>569</v>
      </c>
      <c r="T459" s="84"/>
      <c r="U459" s="52" t="s">
        <v>367</v>
      </c>
      <c r="V459" s="52"/>
      <c r="W459" s="84"/>
      <c r="X459" s="84"/>
      <c r="Y459" s="84"/>
      <c r="Z459" s="84" t="s">
        <v>377</v>
      </c>
    </row>
    <row r="460" spans="1:74" s="51" customFormat="1" ht="94.5" x14ac:dyDescent="0.25">
      <c r="A460" s="84">
        <v>34</v>
      </c>
      <c r="B460" s="101">
        <v>34</v>
      </c>
      <c r="C460" s="52" t="s">
        <v>415</v>
      </c>
      <c r="D460" s="84" t="s">
        <v>185</v>
      </c>
      <c r="E460" s="84">
        <v>500</v>
      </c>
      <c r="F460" s="84">
        <v>0</v>
      </c>
      <c r="G460" s="84">
        <v>0</v>
      </c>
      <c r="H460" s="84">
        <v>0</v>
      </c>
      <c r="I460" s="84">
        <v>0</v>
      </c>
      <c r="J460" s="84">
        <v>0</v>
      </c>
      <c r="K460" s="84">
        <v>0</v>
      </c>
      <c r="L460" s="84">
        <v>0</v>
      </c>
      <c r="M460" s="84">
        <v>0</v>
      </c>
      <c r="N460" s="84">
        <v>0</v>
      </c>
      <c r="O460" s="84">
        <v>0</v>
      </c>
      <c r="P460" s="84">
        <v>0</v>
      </c>
      <c r="Q460" s="84">
        <v>150</v>
      </c>
      <c r="R460" s="84">
        <v>0</v>
      </c>
      <c r="S460" s="84" t="s">
        <v>183</v>
      </c>
      <c r="T460" s="84"/>
      <c r="U460" s="52" t="s">
        <v>412</v>
      </c>
      <c r="V460" s="52"/>
      <c r="W460" s="84"/>
      <c r="X460" s="84"/>
      <c r="Y460" s="84"/>
      <c r="Z460" s="84" t="s">
        <v>413</v>
      </c>
    </row>
    <row r="461" spans="1:74" s="80" customFormat="1" ht="63.75" customHeight="1" x14ac:dyDescent="0.25">
      <c r="A461" s="98">
        <v>35</v>
      </c>
      <c r="B461" s="104">
        <v>35</v>
      </c>
      <c r="C461" s="85" t="s">
        <v>427</v>
      </c>
      <c r="D461" s="98" t="s">
        <v>185</v>
      </c>
      <c r="E461" s="98">
        <v>30</v>
      </c>
      <c r="F461" s="98">
        <v>0</v>
      </c>
      <c r="G461" s="98">
        <v>0</v>
      </c>
      <c r="H461" s="98">
        <v>0</v>
      </c>
      <c r="I461" s="98">
        <v>0</v>
      </c>
      <c r="J461" s="98">
        <v>0</v>
      </c>
      <c r="K461" s="98">
        <v>0</v>
      </c>
      <c r="L461" s="98">
        <v>0</v>
      </c>
      <c r="M461" s="98">
        <v>0</v>
      </c>
      <c r="N461" s="98">
        <v>0</v>
      </c>
      <c r="O461" s="98">
        <v>0</v>
      </c>
      <c r="P461" s="98">
        <v>0</v>
      </c>
      <c r="Q461" s="98">
        <v>9</v>
      </c>
      <c r="R461" s="98">
        <v>0</v>
      </c>
      <c r="S461" s="98" t="s">
        <v>570</v>
      </c>
      <c r="T461" s="98"/>
      <c r="U461" s="85" t="s">
        <v>414</v>
      </c>
      <c r="V461" s="85"/>
      <c r="W461" s="98"/>
      <c r="X461" s="98"/>
      <c r="Y461" s="98"/>
      <c r="Z461" s="98" t="s">
        <v>426</v>
      </c>
    </row>
    <row r="462" spans="1:74" s="51" customFormat="1" ht="47.25" x14ac:dyDescent="0.25">
      <c r="A462" s="84">
        <v>36</v>
      </c>
      <c r="B462" s="101">
        <v>36</v>
      </c>
      <c r="C462" s="52" t="s">
        <v>419</v>
      </c>
      <c r="D462" s="84" t="s">
        <v>420</v>
      </c>
      <c r="E462" s="84">
        <v>70</v>
      </c>
      <c r="F462" s="84">
        <v>0</v>
      </c>
      <c r="G462" s="84">
        <v>0</v>
      </c>
      <c r="H462" s="84">
        <v>0</v>
      </c>
      <c r="I462" s="84">
        <v>0</v>
      </c>
      <c r="J462" s="84">
        <v>0</v>
      </c>
      <c r="K462" s="84">
        <v>0</v>
      </c>
      <c r="L462" s="84">
        <v>0</v>
      </c>
      <c r="M462" s="84">
        <v>0</v>
      </c>
      <c r="N462" s="84">
        <v>0</v>
      </c>
      <c r="O462" s="84">
        <v>0</v>
      </c>
      <c r="P462" s="84"/>
      <c r="Q462" s="84">
        <v>20</v>
      </c>
      <c r="R462" s="84"/>
      <c r="S462" s="84" t="s">
        <v>200</v>
      </c>
      <c r="T462" s="84"/>
      <c r="U462" s="52" t="s">
        <v>421</v>
      </c>
      <c r="V462" s="52"/>
      <c r="W462" s="84"/>
      <c r="X462" s="84"/>
      <c r="Y462" s="84"/>
      <c r="Z462" s="84" t="s">
        <v>425</v>
      </c>
    </row>
    <row r="463" spans="1:74" s="51" customFormat="1" ht="115.5" customHeight="1" x14ac:dyDescent="0.25">
      <c r="A463" s="84">
        <v>37</v>
      </c>
      <c r="B463" s="101">
        <v>37</v>
      </c>
      <c r="C463" s="52" t="s">
        <v>479</v>
      </c>
      <c r="D463" s="84" t="s">
        <v>192</v>
      </c>
      <c r="E463" s="84">
        <v>120</v>
      </c>
      <c r="F463" s="84">
        <v>120</v>
      </c>
      <c r="G463" s="84">
        <v>0</v>
      </c>
      <c r="H463" s="84">
        <v>0</v>
      </c>
      <c r="I463" s="84">
        <v>0</v>
      </c>
      <c r="J463" s="84">
        <v>0</v>
      </c>
      <c r="K463" s="84">
        <v>0</v>
      </c>
      <c r="L463" s="84">
        <v>0</v>
      </c>
      <c r="M463" s="84">
        <v>0</v>
      </c>
      <c r="N463" s="84">
        <v>0</v>
      </c>
      <c r="O463" s="84">
        <v>0</v>
      </c>
      <c r="P463" s="84">
        <v>0</v>
      </c>
      <c r="Q463" s="84">
        <v>45</v>
      </c>
      <c r="R463" s="84">
        <v>0</v>
      </c>
      <c r="S463" s="84" t="s">
        <v>406</v>
      </c>
      <c r="T463" s="84"/>
      <c r="U463" s="52" t="s">
        <v>476</v>
      </c>
      <c r="V463" s="52"/>
      <c r="W463" s="84"/>
      <c r="X463" s="84"/>
      <c r="Y463" s="84"/>
      <c r="Z463" s="84" t="s">
        <v>477</v>
      </c>
    </row>
    <row r="464" spans="1:74" s="51" customFormat="1" ht="115.5" customHeight="1" x14ac:dyDescent="0.25">
      <c r="A464" s="84">
        <v>38</v>
      </c>
      <c r="B464" s="101">
        <v>38</v>
      </c>
      <c r="C464" s="52" t="s">
        <v>482</v>
      </c>
      <c r="D464" s="84" t="s">
        <v>192</v>
      </c>
      <c r="E464" s="84">
        <v>314.10000000000002</v>
      </c>
      <c r="F464" s="84">
        <v>58.5</v>
      </c>
      <c r="G464" s="84">
        <v>180.5</v>
      </c>
      <c r="H464" s="84">
        <v>0</v>
      </c>
      <c r="I464" s="84">
        <v>0</v>
      </c>
      <c r="J464" s="84">
        <v>0</v>
      </c>
      <c r="K464" s="84">
        <v>0</v>
      </c>
      <c r="L464" s="84">
        <v>0</v>
      </c>
      <c r="M464" s="84">
        <v>0</v>
      </c>
      <c r="N464" s="84">
        <v>0</v>
      </c>
      <c r="O464" s="84">
        <v>0</v>
      </c>
      <c r="P464" s="84">
        <v>0</v>
      </c>
      <c r="Q464" s="84">
        <v>97</v>
      </c>
      <c r="R464" s="84"/>
      <c r="S464" s="84" t="s">
        <v>253</v>
      </c>
      <c r="T464" s="84"/>
      <c r="U464" s="52" t="s">
        <v>480</v>
      </c>
      <c r="V464" s="52"/>
      <c r="W464" s="84"/>
      <c r="X464" s="84"/>
      <c r="Y464" s="84"/>
      <c r="Z464" s="84" t="s">
        <v>481</v>
      </c>
    </row>
    <row r="465" spans="1:26" s="51" customFormat="1" ht="76.5" customHeight="1" x14ac:dyDescent="0.25">
      <c r="A465" s="84">
        <v>39</v>
      </c>
      <c r="B465" s="101">
        <v>39</v>
      </c>
      <c r="C465" s="124" t="s">
        <v>424</v>
      </c>
      <c r="D465" s="84" t="s">
        <v>422</v>
      </c>
      <c r="E465" s="84">
        <v>100</v>
      </c>
      <c r="F465" s="84">
        <v>100</v>
      </c>
      <c r="G465" s="84">
        <v>0</v>
      </c>
      <c r="H465" s="84">
        <v>0</v>
      </c>
      <c r="I465" s="84">
        <v>0</v>
      </c>
      <c r="J465" s="84">
        <v>0</v>
      </c>
      <c r="K465" s="84">
        <v>0</v>
      </c>
      <c r="L465" s="84">
        <v>0</v>
      </c>
      <c r="M465" s="84">
        <v>0</v>
      </c>
      <c r="N465" s="84">
        <v>0</v>
      </c>
      <c r="O465" s="84">
        <v>0</v>
      </c>
      <c r="P465" s="84">
        <v>0</v>
      </c>
      <c r="Q465" s="84">
        <v>50</v>
      </c>
      <c r="R465" s="84">
        <v>0</v>
      </c>
      <c r="S465" s="84" t="s">
        <v>253</v>
      </c>
      <c r="T465" s="84"/>
      <c r="U465" s="52" t="s">
        <v>423</v>
      </c>
      <c r="V465" s="52"/>
      <c r="W465" s="84"/>
      <c r="X465" s="84"/>
      <c r="Y465" s="84"/>
      <c r="Z465" s="84" t="s">
        <v>483</v>
      </c>
    </row>
    <row r="466" spans="1:26" s="51" customFormat="1" ht="76.5" customHeight="1" x14ac:dyDescent="0.25">
      <c r="A466" s="84">
        <v>40</v>
      </c>
      <c r="B466" s="101">
        <v>40</v>
      </c>
      <c r="C466" s="52" t="s">
        <v>546</v>
      </c>
      <c r="D466" s="52" t="s">
        <v>547</v>
      </c>
      <c r="E466" s="84">
        <v>1300</v>
      </c>
      <c r="F466" s="84">
        <v>260</v>
      </c>
      <c r="G466" s="84"/>
      <c r="H466" s="84"/>
      <c r="I466" s="84"/>
      <c r="J466" s="84"/>
      <c r="K466" s="84"/>
      <c r="L466" s="84"/>
      <c r="M466" s="84"/>
      <c r="N466" s="84"/>
      <c r="O466" s="84"/>
      <c r="P466" s="84"/>
      <c r="Q466" s="84">
        <v>370</v>
      </c>
      <c r="R466" s="84"/>
      <c r="S466" s="84" t="s">
        <v>566</v>
      </c>
      <c r="T466" s="84"/>
      <c r="U466" s="52" t="s">
        <v>548</v>
      </c>
      <c r="V466" s="52"/>
      <c r="W466" s="84"/>
      <c r="X466" s="84"/>
      <c r="Y466" s="84"/>
      <c r="Z466" s="84" t="s">
        <v>549</v>
      </c>
    </row>
    <row r="467" spans="1:26" s="51" customFormat="1" ht="76.5" customHeight="1" x14ac:dyDescent="0.25">
      <c r="A467" s="84">
        <v>41</v>
      </c>
      <c r="B467" s="101">
        <v>41</v>
      </c>
      <c r="C467" s="52" t="s">
        <v>553</v>
      </c>
      <c r="D467" s="52" t="s">
        <v>192</v>
      </c>
      <c r="E467" s="84">
        <v>22</v>
      </c>
      <c r="F467" s="84"/>
      <c r="G467" s="84">
        <v>22</v>
      </c>
      <c r="H467" s="84"/>
      <c r="I467" s="84"/>
      <c r="J467" s="84"/>
      <c r="K467" s="84"/>
      <c r="L467" s="84"/>
      <c r="M467" s="84"/>
      <c r="N467" s="84"/>
      <c r="O467" s="84"/>
      <c r="P467" s="84"/>
      <c r="Q467" s="84"/>
      <c r="R467" s="84">
        <v>8</v>
      </c>
      <c r="S467" s="84" t="s">
        <v>228</v>
      </c>
      <c r="T467" s="84"/>
      <c r="U467" s="52" t="s">
        <v>551</v>
      </c>
      <c r="V467" s="52"/>
      <c r="W467" s="84"/>
      <c r="X467" s="84"/>
      <c r="Y467" s="84"/>
      <c r="Z467" s="84" t="s">
        <v>552</v>
      </c>
    </row>
    <row r="468" spans="1:26" s="51" customFormat="1" ht="76.5" customHeight="1" x14ac:dyDescent="0.25">
      <c r="A468" s="84">
        <v>42</v>
      </c>
      <c r="B468" s="101">
        <v>42</v>
      </c>
      <c r="C468" s="148" t="s">
        <v>561</v>
      </c>
      <c r="D468" s="52" t="s">
        <v>196</v>
      </c>
      <c r="E468" s="84">
        <v>170</v>
      </c>
      <c r="F468" s="84"/>
      <c r="G468" s="84"/>
      <c r="H468" s="84"/>
      <c r="I468" s="84"/>
      <c r="J468" s="84"/>
      <c r="K468" s="84"/>
      <c r="L468" s="84"/>
      <c r="M468" s="84"/>
      <c r="N468" s="84"/>
      <c r="O468" s="84"/>
      <c r="P468" s="84"/>
      <c r="Q468" s="84">
        <v>50</v>
      </c>
      <c r="R468" s="84"/>
      <c r="S468" s="84" t="s">
        <v>571</v>
      </c>
      <c r="T468" s="84"/>
      <c r="U468" s="52" t="s">
        <v>554</v>
      </c>
      <c r="V468" s="52"/>
      <c r="W468" s="84"/>
      <c r="X468" s="84"/>
      <c r="Y468" s="84"/>
      <c r="Z468" s="84" t="s">
        <v>555</v>
      </c>
    </row>
    <row r="469" spans="1:26" s="51" customFormat="1" ht="94.5" customHeight="1" x14ac:dyDescent="0.25">
      <c r="A469" s="84">
        <v>43</v>
      </c>
      <c r="B469" s="101">
        <v>43</v>
      </c>
      <c r="C469" s="52" t="s">
        <v>562</v>
      </c>
      <c r="D469" s="52" t="s">
        <v>185</v>
      </c>
      <c r="E469" s="84">
        <v>500</v>
      </c>
      <c r="F469" s="84"/>
      <c r="G469" s="84">
        <v>500</v>
      </c>
      <c r="H469" s="84"/>
      <c r="I469" s="84"/>
      <c r="J469" s="84"/>
      <c r="K469" s="84"/>
      <c r="L469" s="84"/>
      <c r="M469" s="84"/>
      <c r="N469" s="84"/>
      <c r="O469" s="84"/>
      <c r="P469" s="84"/>
      <c r="Q469" s="84">
        <v>150</v>
      </c>
      <c r="R469" s="84"/>
      <c r="S469" s="84" t="s">
        <v>183</v>
      </c>
      <c r="T469" s="84"/>
      <c r="U469" s="52" t="s">
        <v>563</v>
      </c>
      <c r="V469" s="52"/>
      <c r="W469" s="84"/>
      <c r="X469" s="84"/>
      <c r="Y469" s="84"/>
      <c r="Z469" s="84" t="s">
        <v>564</v>
      </c>
    </row>
    <row r="470" spans="1:26" s="51" customFormat="1" ht="86.25" customHeight="1" x14ac:dyDescent="0.25">
      <c r="A470" s="84">
        <v>44</v>
      </c>
      <c r="B470" s="101">
        <v>44</v>
      </c>
      <c r="C470" s="52" t="s">
        <v>575</v>
      </c>
      <c r="D470" s="84" t="s">
        <v>188</v>
      </c>
      <c r="E470" s="84">
        <v>200</v>
      </c>
      <c r="F470" s="84">
        <v>100</v>
      </c>
      <c r="G470" s="84">
        <v>100</v>
      </c>
      <c r="H470" s="84"/>
      <c r="I470" s="84"/>
      <c r="J470" s="84"/>
      <c r="K470" s="84"/>
      <c r="L470" s="84"/>
      <c r="M470" s="84"/>
      <c r="N470" s="84"/>
      <c r="O470" s="84"/>
      <c r="P470" s="84"/>
      <c r="Q470" s="84">
        <v>70</v>
      </c>
      <c r="R470" s="84"/>
      <c r="S470" s="84" t="s">
        <v>572</v>
      </c>
      <c r="T470" s="84"/>
      <c r="U470" s="52" t="s">
        <v>573</v>
      </c>
      <c r="V470" s="52"/>
      <c r="W470" s="84"/>
      <c r="X470" s="84"/>
      <c r="Y470" s="84"/>
      <c r="Z470" s="84" t="s">
        <v>574</v>
      </c>
    </row>
    <row r="471" spans="1:26" s="51" customFormat="1" ht="33.75" customHeight="1" x14ac:dyDescent="0.25">
      <c r="A471" s="272" t="s">
        <v>416</v>
      </c>
      <c r="B471" s="272"/>
      <c r="C471" s="272"/>
      <c r="D471" s="272"/>
      <c r="E471" s="99">
        <f>SUM(E427:E464)</f>
        <v>295795.09999999998</v>
      </c>
      <c r="F471" s="99">
        <f>SUM(F427:F470)</f>
        <v>77050.899999999994</v>
      </c>
      <c r="G471" s="99">
        <f>SUM(G427:G470)</f>
        <v>171966.6</v>
      </c>
      <c r="H471" s="99">
        <f t="shared" ref="H471:P471" si="7">SUM(H427:H460)</f>
        <v>0</v>
      </c>
      <c r="I471" s="99">
        <f t="shared" si="7"/>
        <v>0</v>
      </c>
      <c r="J471" s="99">
        <f>SUM(J427:J470)</f>
        <v>4619</v>
      </c>
      <c r="K471" s="99">
        <f t="shared" si="7"/>
        <v>0</v>
      </c>
      <c r="L471" s="99">
        <f t="shared" si="7"/>
        <v>0</v>
      </c>
      <c r="M471" s="99">
        <f t="shared" si="7"/>
        <v>0</v>
      </c>
      <c r="N471" s="99">
        <f t="shared" si="7"/>
        <v>0</v>
      </c>
      <c r="O471" s="99">
        <f t="shared" si="7"/>
        <v>0</v>
      </c>
      <c r="P471" s="99">
        <f t="shared" si="7"/>
        <v>0</v>
      </c>
      <c r="Q471" s="99">
        <f>SUM(Q427:Q470)</f>
        <v>12300</v>
      </c>
      <c r="R471" s="99">
        <f>SUM(R427:R470)</f>
        <v>128</v>
      </c>
      <c r="S471" s="99">
        <f>SUM(S427:S464)</f>
        <v>0</v>
      </c>
      <c r="T471" s="84"/>
      <c r="U471" s="52"/>
      <c r="V471" s="52"/>
      <c r="W471" s="84"/>
      <c r="X471" s="84"/>
      <c r="Y471" s="84"/>
      <c r="Z471" s="84"/>
    </row>
    <row r="474" spans="1:26" x14ac:dyDescent="0.25">
      <c r="C474" s="269" t="s">
        <v>314</v>
      </c>
      <c r="D474" s="269"/>
      <c r="E474" s="269"/>
      <c r="F474" s="269"/>
    </row>
    <row r="476" spans="1:26" ht="63.75" customHeight="1" x14ac:dyDescent="0.25"/>
    <row r="478" spans="1:26" ht="54.75" customHeight="1" x14ac:dyDescent="0.25">
      <c r="E478" s="106">
        <f>E420+E403+E373+E293+E238+E145+E127+E99</f>
        <v>482785.421844</v>
      </c>
    </row>
  </sheetData>
  <mergeCells count="1071">
    <mergeCell ref="A385:A392"/>
    <mergeCell ref="U385:U392"/>
    <mergeCell ref="T385:T392"/>
    <mergeCell ref="V385:V392"/>
    <mergeCell ref="C385:C392"/>
    <mergeCell ref="D385:D392"/>
    <mergeCell ref="E385:E392"/>
    <mergeCell ref="F385:F392"/>
    <mergeCell ref="G385:G392"/>
    <mergeCell ref="I385:I392"/>
    <mergeCell ref="H385:H392"/>
    <mergeCell ref="B385:B392"/>
    <mergeCell ref="J385:J392"/>
    <mergeCell ref="L385:L392"/>
    <mergeCell ref="K385:K392"/>
    <mergeCell ref="W299:W308"/>
    <mergeCell ref="K299:K308"/>
    <mergeCell ref="L299:L308"/>
    <mergeCell ref="M299:M308"/>
    <mergeCell ref="H309:H319"/>
    <mergeCell ref="I309:I319"/>
    <mergeCell ref="J309:J319"/>
    <mergeCell ref="K309:K319"/>
    <mergeCell ref="W374:W376"/>
    <mergeCell ref="V374:V376"/>
    <mergeCell ref="U374:U376"/>
    <mergeCell ref="T374:T376"/>
    <mergeCell ref="S374:S376"/>
    <mergeCell ref="D374:D377"/>
    <mergeCell ref="H379:H384"/>
    <mergeCell ref="A352:A362"/>
    <mergeCell ref="N321:N329"/>
    <mergeCell ref="X263:X272"/>
    <mergeCell ref="N263:N272"/>
    <mergeCell ref="M263:M272"/>
    <mergeCell ref="D239:D242"/>
    <mergeCell ref="D226:D237"/>
    <mergeCell ref="V342:V351"/>
    <mergeCell ref="M309:M319"/>
    <mergeCell ref="S283:S291"/>
    <mergeCell ref="Q240:Q241"/>
    <mergeCell ref="R240:R241"/>
    <mergeCell ref="O263:O272"/>
    <mergeCell ref="X273:X282"/>
    <mergeCell ref="T342:T351"/>
    <mergeCell ref="U342:U351"/>
    <mergeCell ref="E321:E329"/>
    <mergeCell ref="F321:F329"/>
    <mergeCell ref="G321:G329"/>
    <mergeCell ref="H321:H329"/>
    <mergeCell ref="I321:I329"/>
    <mergeCell ref="J321:J329"/>
    <mergeCell ref="K321:K329"/>
    <mergeCell ref="V244:V252"/>
    <mergeCell ref="W244:W252"/>
    <mergeCell ref="L309:L319"/>
    <mergeCell ref="F342:F351"/>
    <mergeCell ref="G342:G351"/>
    <mergeCell ref="R330:R341"/>
    <mergeCell ref="M330:M341"/>
    <mergeCell ref="N330:N341"/>
    <mergeCell ref="W309:W319"/>
    <mergeCell ref="L321:L329"/>
    <mergeCell ref="M321:M329"/>
    <mergeCell ref="A471:D471"/>
    <mergeCell ref="W184:W194"/>
    <mergeCell ref="W173:W183"/>
    <mergeCell ref="W163:W170"/>
    <mergeCell ref="W321:W329"/>
    <mergeCell ref="V321:V329"/>
    <mergeCell ref="U321:U329"/>
    <mergeCell ref="T321:T329"/>
    <mergeCell ref="R321:R329"/>
    <mergeCell ref="Q321:Q329"/>
    <mergeCell ref="P321:P329"/>
    <mergeCell ref="O321:O329"/>
    <mergeCell ref="D321:D329"/>
    <mergeCell ref="D309:D319"/>
    <mergeCell ref="Q299:Q308"/>
    <mergeCell ref="O299:O308"/>
    <mergeCell ref="N299:N308"/>
    <mergeCell ref="D299:D308"/>
    <mergeCell ref="W294:W296"/>
    <mergeCell ref="D294:D297"/>
    <mergeCell ref="V214:V223"/>
    <mergeCell ref="I342:I351"/>
    <mergeCell ref="J342:J351"/>
    <mergeCell ref="K342:K351"/>
    <mergeCell ref="L342:L351"/>
    <mergeCell ref="I330:I341"/>
    <mergeCell ref="J330:J341"/>
    <mergeCell ref="U330:U341"/>
    <mergeCell ref="V330:V341"/>
    <mergeCell ref="K330:K341"/>
    <mergeCell ref="L330:L341"/>
    <mergeCell ref="S321:S329"/>
    <mergeCell ref="C474:F474"/>
    <mergeCell ref="W393:W402"/>
    <mergeCell ref="D393:D402"/>
    <mergeCell ref="W379:W384"/>
    <mergeCell ref="Q379:Q384"/>
    <mergeCell ref="P379:P384"/>
    <mergeCell ref="D379:D384"/>
    <mergeCell ref="R375:R376"/>
    <mergeCell ref="Q375:Q376"/>
    <mergeCell ref="K375:P375"/>
    <mergeCell ref="E422:P422"/>
    <mergeCell ref="P342:P351"/>
    <mergeCell ref="F352:F362"/>
    <mergeCell ref="C352:C362"/>
    <mergeCell ref="E352:E362"/>
    <mergeCell ref="R352:R362"/>
    <mergeCell ref="W330:W341"/>
    <mergeCell ref="D330:D341"/>
    <mergeCell ref="W352:W362"/>
    <mergeCell ref="I352:I362"/>
    <mergeCell ref="J352:J362"/>
    <mergeCell ref="K352:K362"/>
    <mergeCell ref="L352:L362"/>
    <mergeCell ref="T352:T362"/>
    <mergeCell ref="W342:W351"/>
    <mergeCell ref="S330:S341"/>
    <mergeCell ref="H330:H341"/>
    <mergeCell ref="M352:M362"/>
    <mergeCell ref="A426:V426"/>
    <mergeCell ref="K423:O423"/>
    <mergeCell ref="R423:R424"/>
    <mergeCell ref="Q422:R422"/>
    <mergeCell ref="O409:O418"/>
    <mergeCell ref="L393:L402"/>
    <mergeCell ref="K405:P405"/>
    <mergeCell ref="Q405:Q406"/>
    <mergeCell ref="R405:R406"/>
    <mergeCell ref="S379:S384"/>
    <mergeCell ref="T379:T384"/>
    <mergeCell ref="U379:U384"/>
    <mergeCell ref="V379:V384"/>
    <mergeCell ref="L379:L384"/>
    <mergeCell ref="M379:M384"/>
    <mergeCell ref="N379:N384"/>
    <mergeCell ref="O379:O384"/>
    <mergeCell ref="H342:H351"/>
    <mergeCell ref="M342:M351"/>
    <mergeCell ref="N342:N351"/>
    <mergeCell ref="O342:O351"/>
    <mergeCell ref="Q342:Q351"/>
    <mergeCell ref="Q352:Q362"/>
    <mergeCell ref="U352:U362"/>
    <mergeCell ref="V352:V362"/>
    <mergeCell ref="R342:R351"/>
    <mergeCell ref="P352:P362"/>
    <mergeCell ref="W205:W213"/>
    <mergeCell ref="U195:U204"/>
    <mergeCell ref="B226:B237"/>
    <mergeCell ref="J409:J418"/>
    <mergeCell ref="K409:K418"/>
    <mergeCell ref="L409:L418"/>
    <mergeCell ref="M409:M418"/>
    <mergeCell ref="N409:N418"/>
    <mergeCell ref="O393:O402"/>
    <mergeCell ref="P393:P402"/>
    <mergeCell ref="Q393:Q402"/>
    <mergeCell ref="S393:S402"/>
    <mergeCell ref="R393:R402"/>
    <mergeCell ref="B393:B402"/>
    <mergeCell ref="C393:C402"/>
    <mergeCell ref="E393:E402"/>
    <mergeCell ref="F393:F402"/>
    <mergeCell ref="G393:G402"/>
    <mergeCell ref="H393:H402"/>
    <mergeCell ref="I393:I402"/>
    <mergeCell ref="J393:J402"/>
    <mergeCell ref="B342:B351"/>
    <mergeCell ref="C342:C351"/>
    <mergeCell ref="E342:E351"/>
    <mergeCell ref="G352:G362"/>
    <mergeCell ref="H352:H362"/>
    <mergeCell ref="B404:B406"/>
    <mergeCell ref="C404:C406"/>
    <mergeCell ref="E404:P404"/>
    <mergeCell ref="Q404:R404"/>
    <mergeCell ref="S404:S406"/>
    <mergeCell ref="O352:O362"/>
    <mergeCell ref="Z34:Z43"/>
    <mergeCell ref="Z25:Z33"/>
    <mergeCell ref="Z16:Z24"/>
    <mergeCell ref="Z9:Z15"/>
    <mergeCell ref="Z2:Z4"/>
    <mergeCell ref="Z226:Z237"/>
    <mergeCell ref="Z214:Z223"/>
    <mergeCell ref="Z205:Z213"/>
    <mergeCell ref="Z195:Z204"/>
    <mergeCell ref="Z184:Z194"/>
    <mergeCell ref="Z173:Z183"/>
    <mergeCell ref="Z163:Z170"/>
    <mergeCell ref="Z146:Z148"/>
    <mergeCell ref="Z133:Z143"/>
    <mergeCell ref="Z128:Z130"/>
    <mergeCell ref="Z116:Z126"/>
    <mergeCell ref="Z105:Z114"/>
    <mergeCell ref="Z100:Z102"/>
    <mergeCell ref="Z85:Z95"/>
    <mergeCell ref="Z74:Z84"/>
    <mergeCell ref="Z63:Z73"/>
    <mergeCell ref="Z53:Z62"/>
    <mergeCell ref="Z44:Z52"/>
    <mergeCell ref="Z263:Z272"/>
    <mergeCell ref="Z253:Z262"/>
    <mergeCell ref="Z244:Z252"/>
    <mergeCell ref="A409:A418"/>
    <mergeCell ref="A244:A252"/>
    <mergeCell ref="A263:A272"/>
    <mergeCell ref="A273:A282"/>
    <mergeCell ref="I63:I73"/>
    <mergeCell ref="H63:H73"/>
    <mergeCell ref="G63:G73"/>
    <mergeCell ref="F63:F73"/>
    <mergeCell ref="E63:E73"/>
    <mergeCell ref="D63:D73"/>
    <mergeCell ref="C63:C73"/>
    <mergeCell ref="B63:B73"/>
    <mergeCell ref="V74:V84"/>
    <mergeCell ref="U74:U84"/>
    <mergeCell ref="S74:S84"/>
    <mergeCell ref="M74:M84"/>
    <mergeCell ref="L74:L84"/>
    <mergeCell ref="J74:J84"/>
    <mergeCell ref="A205:A213"/>
    <mergeCell ref="A214:A223"/>
    <mergeCell ref="A226:A237"/>
    <mergeCell ref="R226:R237"/>
    <mergeCell ref="S226:S237"/>
    <mergeCell ref="I226:I237"/>
    <mergeCell ref="J226:J237"/>
    <mergeCell ref="V184:V194"/>
    <mergeCell ref="S184:S194"/>
    <mergeCell ref="Z151:Z156"/>
    <mergeCell ref="T226:T237"/>
    <mergeCell ref="C85:C95"/>
    <mergeCell ref="A63:A73"/>
    <mergeCell ref="A74:A84"/>
    <mergeCell ref="D74:D84"/>
    <mergeCell ref="C74:C84"/>
    <mergeCell ref="B74:B84"/>
    <mergeCell ref="D151:D156"/>
    <mergeCell ref="D163:D170"/>
    <mergeCell ref="B163:B170"/>
    <mergeCell ref="B239:B241"/>
    <mergeCell ref="G226:G237"/>
    <mergeCell ref="U226:U237"/>
    <mergeCell ref="A379:A384"/>
    <mergeCell ref="B309:B319"/>
    <mergeCell ref="C309:C319"/>
    <mergeCell ref="B244:B252"/>
    <mergeCell ref="B283:B291"/>
    <mergeCell ref="B263:B272"/>
    <mergeCell ref="H226:H237"/>
    <mergeCell ref="K226:K237"/>
    <mergeCell ref="L226:L237"/>
    <mergeCell ref="M226:M237"/>
    <mergeCell ref="T214:T223"/>
    <mergeCell ref="A309:A319"/>
    <mergeCell ref="B85:B95"/>
    <mergeCell ref="U184:U194"/>
    <mergeCell ref="N352:N362"/>
    <mergeCell ref="O330:O341"/>
    <mergeCell ref="P330:P341"/>
    <mergeCell ref="Q330:Q341"/>
    <mergeCell ref="T330:T341"/>
    <mergeCell ref="S309:S319"/>
    <mergeCell ref="Z239:Z241"/>
    <mergeCell ref="D9:D15"/>
    <mergeCell ref="D16:D24"/>
    <mergeCell ref="D25:D33"/>
    <mergeCell ref="D34:D43"/>
    <mergeCell ref="D44:D52"/>
    <mergeCell ref="D85:D95"/>
    <mergeCell ref="D100:D103"/>
    <mergeCell ref="D105:D114"/>
    <mergeCell ref="D116:D126"/>
    <mergeCell ref="D128:D131"/>
    <mergeCell ref="D133:D143"/>
    <mergeCell ref="D53:D62"/>
    <mergeCell ref="Z404:Z406"/>
    <mergeCell ref="Z409:Z418"/>
    <mergeCell ref="Z393:Z402"/>
    <mergeCell ref="Z379:Z384"/>
    <mergeCell ref="Z374:Z376"/>
    <mergeCell ref="Z352:Z362"/>
    <mergeCell ref="Z342:Z351"/>
    <mergeCell ref="Z330:Z341"/>
    <mergeCell ref="Z321:Z329"/>
    <mergeCell ref="Z309:Z319"/>
    <mergeCell ref="Z299:Z308"/>
    <mergeCell ref="T393:T402"/>
    <mergeCell ref="U393:U402"/>
    <mergeCell ref="V393:V402"/>
    <mergeCell ref="M393:M402"/>
    <mergeCell ref="N393:N402"/>
    <mergeCell ref="Z294:Z296"/>
    <mergeCell ref="Z283:Z291"/>
    <mergeCell ref="Z273:Z282"/>
    <mergeCell ref="B409:B418"/>
    <mergeCell ref="D146:D149"/>
    <mergeCell ref="D173:D183"/>
    <mergeCell ref="D184:D194"/>
    <mergeCell ref="F409:F418"/>
    <mergeCell ref="G409:G418"/>
    <mergeCell ref="D283:D291"/>
    <mergeCell ref="E379:E384"/>
    <mergeCell ref="F379:F384"/>
    <mergeCell ref="G379:G384"/>
    <mergeCell ref="A184:A194"/>
    <mergeCell ref="A393:A402"/>
    <mergeCell ref="D352:D362"/>
    <mergeCell ref="D342:D351"/>
    <mergeCell ref="D205:D213"/>
    <mergeCell ref="D195:D204"/>
    <mergeCell ref="E309:E319"/>
    <mergeCell ref="F309:F319"/>
    <mergeCell ref="G309:G319"/>
    <mergeCell ref="B273:B282"/>
    <mergeCell ref="D263:D272"/>
    <mergeCell ref="E184:E194"/>
    <mergeCell ref="B146:B148"/>
    <mergeCell ref="C173:C183"/>
    <mergeCell ref="B321:B329"/>
    <mergeCell ref="C330:C341"/>
    <mergeCell ref="E330:E341"/>
    <mergeCell ref="F330:F341"/>
    <mergeCell ref="G330:G341"/>
    <mergeCell ref="B330:B341"/>
    <mergeCell ref="C321:C329"/>
    <mergeCell ref="B352:B362"/>
    <mergeCell ref="A9:A15"/>
    <mergeCell ref="A16:A24"/>
    <mergeCell ref="A25:A33"/>
    <mergeCell ref="A44:A52"/>
    <mergeCell ref="A34:A43"/>
    <mergeCell ref="A53:A62"/>
    <mergeCell ref="A85:A95"/>
    <mergeCell ref="A105:A114"/>
    <mergeCell ref="A116:A126"/>
    <mergeCell ref="A133:A143"/>
    <mergeCell ref="A151:A156"/>
    <mergeCell ref="A163:A170"/>
    <mergeCell ref="A173:A183"/>
    <mergeCell ref="K393:K402"/>
    <mergeCell ref="B379:B384"/>
    <mergeCell ref="C379:C384"/>
    <mergeCell ref="A195:A204"/>
    <mergeCell ref="I379:I384"/>
    <mergeCell ref="J379:J384"/>
    <mergeCell ref="E375:J375"/>
    <mergeCell ref="K379:K384"/>
    <mergeCell ref="E378:V378"/>
    <mergeCell ref="R379:R384"/>
    <mergeCell ref="B374:B376"/>
    <mergeCell ref="C374:C376"/>
    <mergeCell ref="E374:P374"/>
    <mergeCell ref="Q374:R374"/>
    <mergeCell ref="A283:A291"/>
    <mergeCell ref="A299:A308"/>
    <mergeCell ref="A321:A329"/>
    <mergeCell ref="A330:A341"/>
    <mergeCell ref="A342:A351"/>
    <mergeCell ref="P309:P319"/>
    <mergeCell ref="Q309:Q319"/>
    <mergeCell ref="R309:R319"/>
    <mergeCell ref="T309:T319"/>
    <mergeCell ref="R299:R308"/>
    <mergeCell ref="T299:T308"/>
    <mergeCell ref="U299:U308"/>
    <mergeCell ref="V299:V308"/>
    <mergeCell ref="U309:U319"/>
    <mergeCell ref="V309:V319"/>
    <mergeCell ref="S352:S362"/>
    <mergeCell ref="S342:S351"/>
    <mergeCell ref="N309:N319"/>
    <mergeCell ref="O309:O319"/>
    <mergeCell ref="B294:B296"/>
    <mergeCell ref="C294:C296"/>
    <mergeCell ref="E294:P294"/>
    <mergeCell ref="Q294:R294"/>
    <mergeCell ref="S294:S296"/>
    <mergeCell ref="E298:V298"/>
    <mergeCell ref="B299:B308"/>
    <mergeCell ref="G299:G308"/>
    <mergeCell ref="H299:H308"/>
    <mergeCell ref="I299:I308"/>
    <mergeCell ref="J299:J308"/>
    <mergeCell ref="T294:T296"/>
    <mergeCell ref="U294:U296"/>
    <mergeCell ref="V294:V296"/>
    <mergeCell ref="C299:C308"/>
    <mergeCell ref="E299:E308"/>
    <mergeCell ref="E295:J295"/>
    <mergeCell ref="K295:P295"/>
    <mergeCell ref="Q295:Q296"/>
    <mergeCell ref="R295:R296"/>
    <mergeCell ref="P299:P308"/>
    <mergeCell ref="S299:S308"/>
    <mergeCell ref="F299:F308"/>
    <mergeCell ref="C283:C291"/>
    <mergeCell ref="H283:H291"/>
    <mergeCell ref="G283:G291"/>
    <mergeCell ref="F283:F291"/>
    <mergeCell ref="M283:M291"/>
    <mergeCell ref="R283:R291"/>
    <mergeCell ref="N283:N291"/>
    <mergeCell ref="V283:V291"/>
    <mergeCell ref="W283:W291"/>
    <mergeCell ref="O283:O291"/>
    <mergeCell ref="P283:P291"/>
    <mergeCell ref="Q283:Q291"/>
    <mergeCell ref="E283:E291"/>
    <mergeCell ref="I283:I291"/>
    <mergeCell ref="J283:J291"/>
    <mergeCell ref="K283:K291"/>
    <mergeCell ref="L283:L291"/>
    <mergeCell ref="M273:M282"/>
    <mergeCell ref="N273:N282"/>
    <mergeCell ref="U273:U282"/>
    <mergeCell ref="V273:V282"/>
    <mergeCell ref="S273:S282"/>
    <mergeCell ref="U283:U291"/>
    <mergeCell ref="T283:T291"/>
    <mergeCell ref="K273:K282"/>
    <mergeCell ref="L273:L282"/>
    <mergeCell ref="D273:D282"/>
    <mergeCell ref="C263:C272"/>
    <mergeCell ref="R244:R252"/>
    <mergeCell ref="T244:T252"/>
    <mergeCell ref="U244:U252"/>
    <mergeCell ref="L244:L252"/>
    <mergeCell ref="I244:I252"/>
    <mergeCell ref="J244:J252"/>
    <mergeCell ref="K244:K252"/>
    <mergeCell ref="D244:D252"/>
    <mergeCell ref="V253:V262"/>
    <mergeCell ref="W253:W262"/>
    <mergeCell ref="F273:F282"/>
    <mergeCell ref="G273:G282"/>
    <mergeCell ref="H273:H282"/>
    <mergeCell ref="I273:I282"/>
    <mergeCell ref="J273:J282"/>
    <mergeCell ref="E263:E272"/>
    <mergeCell ref="C253:C262"/>
    <mergeCell ref="W263:W272"/>
    <mergeCell ref="V263:V272"/>
    <mergeCell ref="U263:U272"/>
    <mergeCell ref="T263:T272"/>
    <mergeCell ref="R263:R272"/>
    <mergeCell ref="W273:W282"/>
    <mergeCell ref="O273:O282"/>
    <mergeCell ref="P273:P282"/>
    <mergeCell ref="Q273:Q282"/>
    <mergeCell ref="R273:R282"/>
    <mergeCell ref="T273:T282"/>
    <mergeCell ref="S263:S272"/>
    <mergeCell ref="Q263:Q272"/>
    <mergeCell ref="P263:P272"/>
    <mergeCell ref="C273:C282"/>
    <mergeCell ref="E273:E282"/>
    <mergeCell ref="C239:C241"/>
    <mergeCell ref="E239:P239"/>
    <mergeCell ref="Q239:R239"/>
    <mergeCell ref="S239:S241"/>
    <mergeCell ref="N226:N237"/>
    <mergeCell ref="O226:O237"/>
    <mergeCell ref="C226:C237"/>
    <mergeCell ref="E226:E237"/>
    <mergeCell ref="F226:F237"/>
    <mergeCell ref="V226:V237"/>
    <mergeCell ref="W226:W237"/>
    <mergeCell ref="P226:P237"/>
    <mergeCell ref="Q226:Q237"/>
    <mergeCell ref="U214:U223"/>
    <mergeCell ref="W214:W223"/>
    <mergeCell ref="K263:K272"/>
    <mergeCell ref="J263:J272"/>
    <mergeCell ref="I263:I272"/>
    <mergeCell ref="H263:H272"/>
    <mergeCell ref="G263:G272"/>
    <mergeCell ref="F263:F272"/>
    <mergeCell ref="L263:L272"/>
    <mergeCell ref="H244:H252"/>
    <mergeCell ref="S244:S252"/>
    <mergeCell ref="E243:V243"/>
    <mergeCell ref="T239:T241"/>
    <mergeCell ref="U239:U241"/>
    <mergeCell ref="V239:V241"/>
    <mergeCell ref="W239:W241"/>
    <mergeCell ref="E240:J240"/>
    <mergeCell ref="K240:P240"/>
    <mergeCell ref="O214:O223"/>
    <mergeCell ref="J214:J223"/>
    <mergeCell ref="K214:K223"/>
    <mergeCell ref="L205:L213"/>
    <mergeCell ref="M205:M213"/>
    <mergeCell ref="C205:C213"/>
    <mergeCell ref="E205:E213"/>
    <mergeCell ref="F205:F213"/>
    <mergeCell ref="G205:G213"/>
    <mergeCell ref="N205:N213"/>
    <mergeCell ref="O205:O213"/>
    <mergeCell ref="P205:P213"/>
    <mergeCell ref="U205:U213"/>
    <mergeCell ref="V205:V213"/>
    <mergeCell ref="Q205:Q213"/>
    <mergeCell ref="R205:R213"/>
    <mergeCell ref="B214:B223"/>
    <mergeCell ref="P214:P223"/>
    <mergeCell ref="Q214:Q223"/>
    <mergeCell ref="R214:R223"/>
    <mergeCell ref="M214:M223"/>
    <mergeCell ref="L214:L223"/>
    <mergeCell ref="N214:N223"/>
    <mergeCell ref="B205:B213"/>
    <mergeCell ref="S195:S204"/>
    <mergeCell ref="R195:R204"/>
    <mergeCell ref="H184:H194"/>
    <mergeCell ref="I184:I194"/>
    <mergeCell ref="J184:J194"/>
    <mergeCell ref="Q184:Q194"/>
    <mergeCell ref="R184:R194"/>
    <mergeCell ref="M184:M194"/>
    <mergeCell ref="V195:V204"/>
    <mergeCell ref="B184:B194"/>
    <mergeCell ref="K184:K194"/>
    <mergeCell ref="L184:L194"/>
    <mergeCell ref="N184:N194"/>
    <mergeCell ref="O184:O194"/>
    <mergeCell ref="P184:P194"/>
    <mergeCell ref="T184:T194"/>
    <mergeCell ref="C184:C194"/>
    <mergeCell ref="W146:W148"/>
    <mergeCell ref="T205:T213"/>
    <mergeCell ref="H195:H204"/>
    <mergeCell ref="I195:I204"/>
    <mergeCell ref="J195:J204"/>
    <mergeCell ref="W195:W204"/>
    <mergeCell ref="R163:R170"/>
    <mergeCell ref="Q163:Q170"/>
    <mergeCell ref="P163:P170"/>
    <mergeCell ref="O163:O170"/>
    <mergeCell ref="V163:V170"/>
    <mergeCell ref="U163:U170"/>
    <mergeCell ref="S163:S170"/>
    <mergeCell ref="Q146:R146"/>
    <mergeCell ref="S146:S148"/>
    <mergeCell ref="T146:T148"/>
    <mergeCell ref="U146:U148"/>
    <mergeCell ref="V146:V148"/>
    <mergeCell ref="H205:H213"/>
    <mergeCell ref="I205:I213"/>
    <mergeCell ref="J205:J213"/>
    <mergeCell ref="K205:K213"/>
    <mergeCell ref="T195:T204"/>
    <mergeCell ref="N163:N170"/>
    <mergeCell ref="M163:M170"/>
    <mergeCell ref="L163:L170"/>
    <mergeCell ref="I163:I170"/>
    <mergeCell ref="K195:K204"/>
    <mergeCell ref="L195:L204"/>
    <mergeCell ref="M195:M204"/>
    <mergeCell ref="N195:N204"/>
    <mergeCell ref="O195:O204"/>
    <mergeCell ref="I173:I183"/>
    <mergeCell ref="J173:J183"/>
    <mergeCell ref="M173:M183"/>
    <mergeCell ref="N173:N183"/>
    <mergeCell ref="O173:O183"/>
    <mergeCell ref="K163:K170"/>
    <mergeCell ref="J163:J170"/>
    <mergeCell ref="H163:H170"/>
    <mergeCell ref="F151:F156"/>
    <mergeCell ref="L151:L156"/>
    <mergeCell ref="E173:E183"/>
    <mergeCell ref="F173:F183"/>
    <mergeCell ref="B195:B204"/>
    <mergeCell ref="S205:S213"/>
    <mergeCell ref="D214:D223"/>
    <mergeCell ref="U173:U183"/>
    <mergeCell ref="V173:V183"/>
    <mergeCell ref="S214:S223"/>
    <mergeCell ref="C214:C223"/>
    <mergeCell ref="H214:H223"/>
    <mergeCell ref="G214:G223"/>
    <mergeCell ref="F214:F223"/>
    <mergeCell ref="E214:E223"/>
    <mergeCell ref="I214:I223"/>
    <mergeCell ref="F184:F194"/>
    <mergeCell ref="G184:G194"/>
    <mergeCell ref="G195:G204"/>
    <mergeCell ref="P195:P204"/>
    <mergeCell ref="Q195:Q204"/>
    <mergeCell ref="C195:C204"/>
    <mergeCell ref="E195:E204"/>
    <mergeCell ref="F195:F204"/>
    <mergeCell ref="E163:E170"/>
    <mergeCell ref="C163:C170"/>
    <mergeCell ref="C146:C148"/>
    <mergeCell ref="K147:P147"/>
    <mergeCell ref="Q147:Q148"/>
    <mergeCell ref="R147:R148"/>
    <mergeCell ref="E150:V150"/>
    <mergeCell ref="H133:H143"/>
    <mergeCell ref="E147:J147"/>
    <mergeCell ref="G151:G156"/>
    <mergeCell ref="H151:H156"/>
    <mergeCell ref="U151:U156"/>
    <mergeCell ref="V151:V156"/>
    <mergeCell ref="T173:T183"/>
    <mergeCell ref="T163:T170"/>
    <mergeCell ref="B151:B156"/>
    <mergeCell ref="C151:C156"/>
    <mergeCell ref="B173:B183"/>
    <mergeCell ref="K173:K183"/>
    <mergeCell ref="L173:L183"/>
    <mergeCell ref="G163:G170"/>
    <mergeCell ref="F163:F170"/>
    <mergeCell ref="E146:P146"/>
    <mergeCell ref="I151:I156"/>
    <mergeCell ref="J151:J156"/>
    <mergeCell ref="K151:K156"/>
    <mergeCell ref="P173:P183"/>
    <mergeCell ref="Q173:Q183"/>
    <mergeCell ref="R173:R183"/>
    <mergeCell ref="S173:S183"/>
    <mergeCell ref="G173:G183"/>
    <mergeCell ref="H173:H183"/>
    <mergeCell ref="E128:P128"/>
    <mergeCell ref="Q128:R128"/>
    <mergeCell ref="S128:S130"/>
    <mergeCell ref="T128:T130"/>
    <mergeCell ref="U128:U130"/>
    <mergeCell ref="V128:V130"/>
    <mergeCell ref="E129:J129"/>
    <mergeCell ref="K129:P129"/>
    <mergeCell ref="Q129:Q130"/>
    <mergeCell ref="R129:R130"/>
    <mergeCell ref="E132:V132"/>
    <mergeCell ref="V116:V126"/>
    <mergeCell ref="N116:N126"/>
    <mergeCell ref="M116:M126"/>
    <mergeCell ref="L116:L126"/>
    <mergeCell ref="M151:M156"/>
    <mergeCell ref="N151:N156"/>
    <mergeCell ref="O151:O156"/>
    <mergeCell ref="P151:P156"/>
    <mergeCell ref="Q151:Q156"/>
    <mergeCell ref="R151:R156"/>
    <mergeCell ref="S151:S156"/>
    <mergeCell ref="E151:E156"/>
    <mergeCell ref="N133:N143"/>
    <mergeCell ref="P133:P143"/>
    <mergeCell ref="T151:T156"/>
    <mergeCell ref="Q133:Q143"/>
    <mergeCell ref="S133:S143"/>
    <mergeCell ref="T133:T143"/>
    <mergeCell ref="R133:R143"/>
    <mergeCell ref="S116:S126"/>
    <mergeCell ref="K116:K126"/>
    <mergeCell ref="J116:J126"/>
    <mergeCell ref="I116:I126"/>
    <mergeCell ref="C105:C114"/>
    <mergeCell ref="E105:E114"/>
    <mergeCell ref="F105:F114"/>
    <mergeCell ref="G105:G114"/>
    <mergeCell ref="H105:H114"/>
    <mergeCell ref="I105:I114"/>
    <mergeCell ref="J105:J114"/>
    <mergeCell ref="K105:K114"/>
    <mergeCell ref="L105:L114"/>
    <mergeCell ref="M105:M114"/>
    <mergeCell ref="N105:N114"/>
    <mergeCell ref="O105:O114"/>
    <mergeCell ref="P105:P114"/>
    <mergeCell ref="Q105:Q114"/>
    <mergeCell ref="C116:C126"/>
    <mergeCell ref="E116:E126"/>
    <mergeCell ref="Q116:Q126"/>
    <mergeCell ref="B133:B143"/>
    <mergeCell ref="C133:C143"/>
    <mergeCell ref="E133:E143"/>
    <mergeCell ref="F133:F143"/>
    <mergeCell ref="G133:G143"/>
    <mergeCell ref="I133:I143"/>
    <mergeCell ref="J133:J143"/>
    <mergeCell ref="K133:K143"/>
    <mergeCell ref="T100:T102"/>
    <mergeCell ref="U100:U102"/>
    <mergeCell ref="V100:V102"/>
    <mergeCell ref="B105:B114"/>
    <mergeCell ref="B128:B130"/>
    <mergeCell ref="C128:C130"/>
    <mergeCell ref="U133:U143"/>
    <mergeCell ref="V133:V143"/>
    <mergeCell ref="U116:U126"/>
    <mergeCell ref="T116:T126"/>
    <mergeCell ref="R116:R126"/>
    <mergeCell ref="B100:B102"/>
    <mergeCell ref="C100:C102"/>
    <mergeCell ref="E100:P100"/>
    <mergeCell ref="Q100:R100"/>
    <mergeCell ref="S100:S102"/>
    <mergeCell ref="F116:F126"/>
    <mergeCell ref="G116:G126"/>
    <mergeCell ref="H116:H126"/>
    <mergeCell ref="B116:B126"/>
    <mergeCell ref="P116:P126"/>
    <mergeCell ref="O116:O126"/>
    <mergeCell ref="E101:J101"/>
    <mergeCell ref="K101:P101"/>
    <mergeCell ref="E85:E95"/>
    <mergeCell ref="F85:F95"/>
    <mergeCell ref="G85:G95"/>
    <mergeCell ref="H85:H95"/>
    <mergeCell ref="I85:I95"/>
    <mergeCell ref="S85:S95"/>
    <mergeCell ref="J85:J95"/>
    <mergeCell ref="K85:K95"/>
    <mergeCell ref="L85:L95"/>
    <mergeCell ref="M85:M95"/>
    <mergeCell ref="N85:N95"/>
    <mergeCell ref="O85:O95"/>
    <mergeCell ref="P85:P95"/>
    <mergeCell ref="W74:W84"/>
    <mergeCell ref="N74:N84"/>
    <mergeCell ref="O74:O84"/>
    <mergeCell ref="P74:P84"/>
    <mergeCell ref="Q74:Q84"/>
    <mergeCell ref="R74:R84"/>
    <mergeCell ref="W85:W95"/>
    <mergeCell ref="Q85:Q95"/>
    <mergeCell ref="R85:R95"/>
    <mergeCell ref="T85:T95"/>
    <mergeCell ref="K74:K84"/>
    <mergeCell ref="I74:I84"/>
    <mergeCell ref="H74:H84"/>
    <mergeCell ref="G74:G84"/>
    <mergeCell ref="F74:F84"/>
    <mergeCell ref="E74:E84"/>
    <mergeCell ref="T74:T84"/>
    <mergeCell ref="O53:O62"/>
    <mergeCell ref="P53:P62"/>
    <mergeCell ref="W63:W73"/>
    <mergeCell ref="K63:K73"/>
    <mergeCell ref="L63:L73"/>
    <mergeCell ref="M63:M73"/>
    <mergeCell ref="N63:N73"/>
    <mergeCell ref="O63:O73"/>
    <mergeCell ref="P63:P73"/>
    <mergeCell ref="J63:J73"/>
    <mergeCell ref="Q63:Q73"/>
    <mergeCell ref="R63:R73"/>
    <mergeCell ref="U63:U73"/>
    <mergeCell ref="V63:V73"/>
    <mergeCell ref="U85:U95"/>
    <mergeCell ref="V85:V95"/>
    <mergeCell ref="T63:T73"/>
    <mergeCell ref="S63:S73"/>
    <mergeCell ref="Q53:Q62"/>
    <mergeCell ref="R53:R62"/>
    <mergeCell ref="T53:T62"/>
    <mergeCell ref="U53:U62"/>
    <mergeCell ref="S53:S62"/>
    <mergeCell ref="V53:V62"/>
    <mergeCell ref="W53:W62"/>
    <mergeCell ref="H53:H62"/>
    <mergeCell ref="I53:I62"/>
    <mergeCell ref="J53:J62"/>
    <mergeCell ref="K53:K62"/>
    <mergeCell ref="L53:L62"/>
    <mergeCell ref="B53:B62"/>
    <mergeCell ref="M53:M62"/>
    <mergeCell ref="N53:N62"/>
    <mergeCell ref="C53:C62"/>
    <mergeCell ref="E53:E62"/>
    <mergeCell ref="F53:F62"/>
    <mergeCell ref="G53:G62"/>
    <mergeCell ref="S34:S43"/>
    <mergeCell ref="O34:O43"/>
    <mergeCell ref="I34:I43"/>
    <mergeCell ref="J34:J43"/>
    <mergeCell ref="K34:K43"/>
    <mergeCell ref="L34:L43"/>
    <mergeCell ref="O44:O52"/>
    <mergeCell ref="P44:P52"/>
    <mergeCell ref="Q44:Q52"/>
    <mergeCell ref="R44:R52"/>
    <mergeCell ref="S44:S52"/>
    <mergeCell ref="E44:E52"/>
    <mergeCell ref="F44:F52"/>
    <mergeCell ref="G44:G52"/>
    <mergeCell ref="H44:H52"/>
    <mergeCell ref="I44:I52"/>
    <mergeCell ref="J44:J52"/>
    <mergeCell ref="K44:K52"/>
    <mergeCell ref="L44:L52"/>
    <mergeCell ref="B34:B43"/>
    <mergeCell ref="C34:C43"/>
    <mergeCell ref="M25:M33"/>
    <mergeCell ref="V34:V43"/>
    <mergeCell ref="W34:W43"/>
    <mergeCell ref="P34:P43"/>
    <mergeCell ref="Q34:Q43"/>
    <mergeCell ref="R34:R43"/>
    <mergeCell ref="T34:T43"/>
    <mergeCell ref="U34:U43"/>
    <mergeCell ref="M34:M43"/>
    <mergeCell ref="N34:N43"/>
    <mergeCell ref="E34:E43"/>
    <mergeCell ref="F34:F43"/>
    <mergeCell ref="G34:G43"/>
    <mergeCell ref="H34:H43"/>
    <mergeCell ref="C44:C52"/>
    <mergeCell ref="B44:B52"/>
    <mergeCell ref="V44:V52"/>
    <mergeCell ref="W44:W52"/>
    <mergeCell ref="T44:T52"/>
    <mergeCell ref="U44:U52"/>
    <mergeCell ref="M44:M52"/>
    <mergeCell ref="N44:N52"/>
    <mergeCell ref="J25:J33"/>
    <mergeCell ref="K25:K33"/>
    <mergeCell ref="L25:L33"/>
    <mergeCell ref="W16:W24"/>
    <mergeCell ref="P16:P24"/>
    <mergeCell ref="Q16:Q24"/>
    <mergeCell ref="R16:R24"/>
    <mergeCell ref="T16:T24"/>
    <mergeCell ref="U16:U24"/>
    <mergeCell ref="J16:J24"/>
    <mergeCell ref="K16:K24"/>
    <mergeCell ref="L16:L24"/>
    <mergeCell ref="M16:M24"/>
    <mergeCell ref="N16:N24"/>
    <mergeCell ref="V16:V24"/>
    <mergeCell ref="C25:C33"/>
    <mergeCell ref="B25:B33"/>
    <mergeCell ref="F16:F24"/>
    <mergeCell ref="G16:G24"/>
    <mergeCell ref="H16:H24"/>
    <mergeCell ref="O16:O24"/>
    <mergeCell ref="I16:I24"/>
    <mergeCell ref="V25:V33"/>
    <mergeCell ref="W25:W33"/>
    <mergeCell ref="O25:O33"/>
    <mergeCell ref="P25:P33"/>
    <mergeCell ref="Q25:Q33"/>
    <mergeCell ref="R25:R33"/>
    <mergeCell ref="T25:T33"/>
    <mergeCell ref="U25:U33"/>
    <mergeCell ref="R9:R15"/>
    <mergeCell ref="S9:S15"/>
    <mergeCell ref="C9:C15"/>
    <mergeCell ref="H9:H15"/>
    <mergeCell ref="I9:I15"/>
    <mergeCell ref="J9:J15"/>
    <mergeCell ref="N25:N33"/>
    <mergeCell ref="T9:T15"/>
    <mergeCell ref="U9:U15"/>
    <mergeCell ref="V9:V15"/>
    <mergeCell ref="W9:W15"/>
    <mergeCell ref="L9:L15"/>
    <mergeCell ref="M9:M15"/>
    <mergeCell ref="N9:N15"/>
    <mergeCell ref="O9:O15"/>
    <mergeCell ref="P9:P15"/>
    <mergeCell ref="A374:A376"/>
    <mergeCell ref="D253:D262"/>
    <mergeCell ref="E253:E262"/>
    <mergeCell ref="F253:F262"/>
    <mergeCell ref="G253:G262"/>
    <mergeCell ref="H253:H262"/>
    <mergeCell ref="I253:I262"/>
    <mergeCell ref="J253:J262"/>
    <mergeCell ref="K253:K262"/>
    <mergeCell ref="B16:B24"/>
    <mergeCell ref="S25:S33"/>
    <mergeCell ref="E25:E33"/>
    <mergeCell ref="F25:F33"/>
    <mergeCell ref="G25:G33"/>
    <mergeCell ref="H25:H33"/>
    <mergeCell ref="I25:I33"/>
    <mergeCell ref="A404:A406"/>
    <mergeCell ref="A294:A296"/>
    <mergeCell ref="A239:A241"/>
    <mergeCell ref="A146:A148"/>
    <mergeCell ref="A128:A130"/>
    <mergeCell ref="A100:A102"/>
    <mergeCell ref="A2:A4"/>
    <mergeCell ref="W2:W4"/>
    <mergeCell ref="E3:J3"/>
    <mergeCell ref="K3:P3"/>
    <mergeCell ref="Q3:Q4"/>
    <mergeCell ref="R3:R4"/>
    <mergeCell ref="B2:B4"/>
    <mergeCell ref="C2:C4"/>
    <mergeCell ref="E2:P2"/>
    <mergeCell ref="Q2:R2"/>
    <mergeCell ref="S2:S4"/>
    <mergeCell ref="T2:T4"/>
    <mergeCell ref="E6:V6"/>
    <mergeCell ref="U2:U4"/>
    <mergeCell ref="V2:V4"/>
    <mergeCell ref="D2:D4"/>
    <mergeCell ref="K9:K15"/>
    <mergeCell ref="E9:E15"/>
    <mergeCell ref="F9:F15"/>
    <mergeCell ref="G9:G15"/>
    <mergeCell ref="Q9:Q15"/>
    <mergeCell ref="B9:B15"/>
    <mergeCell ref="S16:S24"/>
    <mergeCell ref="C16:C24"/>
    <mergeCell ref="E16:E24"/>
    <mergeCell ref="A253:A262"/>
    <mergeCell ref="Y422:Y424"/>
    <mergeCell ref="Z422:Z424"/>
    <mergeCell ref="D404:D407"/>
    <mergeCell ref="D409:D418"/>
    <mergeCell ref="A422:A424"/>
    <mergeCell ref="B422:B424"/>
    <mergeCell ref="C422:C424"/>
    <mergeCell ref="D422:D424"/>
    <mergeCell ref="S422:S424"/>
    <mergeCell ref="T422:T424"/>
    <mergeCell ref="U422:U424"/>
    <mergeCell ref="V422:V424"/>
    <mergeCell ref="E408:V408"/>
    <mergeCell ref="V404:V406"/>
    <mergeCell ref="W404:W406"/>
    <mergeCell ref="E405:J405"/>
    <mergeCell ref="W409:W418"/>
    <mergeCell ref="P409:P418"/>
    <mergeCell ref="Q409:Q418"/>
    <mergeCell ref="R409:R418"/>
    <mergeCell ref="T409:T418"/>
    <mergeCell ref="U409:U418"/>
    <mergeCell ref="C409:C418"/>
    <mergeCell ref="E409:E418"/>
    <mergeCell ref="H409:H418"/>
    <mergeCell ref="T404:T406"/>
    <mergeCell ref="U404:U406"/>
    <mergeCell ref="I409:I418"/>
    <mergeCell ref="S409:S418"/>
    <mergeCell ref="V409:V418"/>
    <mergeCell ref="W422:W424"/>
    <mergeCell ref="E423:J423"/>
    <mergeCell ref="X16:X24"/>
    <mergeCell ref="X25:X33"/>
    <mergeCell ref="X34:X43"/>
    <mergeCell ref="X44:X52"/>
    <mergeCell ref="X53:X62"/>
    <mergeCell ref="X85:X95"/>
    <mergeCell ref="X100:X102"/>
    <mergeCell ref="X105:X114"/>
    <mergeCell ref="X116:X126"/>
    <mergeCell ref="X128:X130"/>
    <mergeCell ref="Y2:Y4"/>
    <mergeCell ref="Y9:Y15"/>
    <mergeCell ref="Y16:Y24"/>
    <mergeCell ref="Y63:Y73"/>
    <mergeCell ref="X63:X73"/>
    <mergeCell ref="Y25:Y33"/>
    <mergeCell ref="Y34:Y43"/>
    <mergeCell ref="Y44:Y52"/>
    <mergeCell ref="Y53:Y62"/>
    <mergeCell ref="Y85:Y95"/>
    <mergeCell ref="Y100:Y102"/>
    <mergeCell ref="Y105:Y114"/>
    <mergeCell ref="Y116:Y126"/>
    <mergeCell ref="Y128:Y130"/>
    <mergeCell ref="Y393:Y402"/>
    <mergeCell ref="X393:X402"/>
    <mergeCell ref="W100:W102"/>
    <mergeCell ref="W151:W156"/>
    <mergeCell ref="L253:L262"/>
    <mergeCell ref="M253:M262"/>
    <mergeCell ref="N253:N262"/>
    <mergeCell ref="O253:O262"/>
    <mergeCell ref="P253:P262"/>
    <mergeCell ref="Q253:Q262"/>
    <mergeCell ref="R253:R262"/>
    <mergeCell ref="S253:S262"/>
    <mergeCell ref="T253:T262"/>
    <mergeCell ref="U253:U262"/>
    <mergeCell ref="M244:M252"/>
    <mergeCell ref="N244:N252"/>
    <mergeCell ref="O244:O252"/>
    <mergeCell ref="P244:P252"/>
    <mergeCell ref="Q244:Q252"/>
    <mergeCell ref="Q101:Q102"/>
    <mergeCell ref="R101:R102"/>
    <mergeCell ref="R105:R114"/>
    <mergeCell ref="T105:T114"/>
    <mergeCell ref="S105:S114"/>
    <mergeCell ref="U105:U114"/>
    <mergeCell ref="V105:V114"/>
    <mergeCell ref="W105:W114"/>
    <mergeCell ref="E104:V104"/>
    <mergeCell ref="W133:W143"/>
    <mergeCell ref="L133:L143"/>
    <mergeCell ref="M133:M143"/>
    <mergeCell ref="O133:O143"/>
    <mergeCell ref="X404:X406"/>
    <mergeCell ref="X409:X418"/>
    <mergeCell ref="Y404:Y406"/>
    <mergeCell ref="Y409:Y418"/>
    <mergeCell ref="X283:X291"/>
    <mergeCell ref="X294:X296"/>
    <mergeCell ref="X299:X308"/>
    <mergeCell ref="X309:X319"/>
    <mergeCell ref="X321:X329"/>
    <mergeCell ref="X330:X341"/>
    <mergeCell ref="X342:X351"/>
    <mergeCell ref="X352:X362"/>
    <mergeCell ref="X244:X252"/>
    <mergeCell ref="X374:X376"/>
    <mergeCell ref="Y253:Y262"/>
    <mergeCell ref="B253:B262"/>
    <mergeCell ref="Q423:Q424"/>
    <mergeCell ref="X422:X424"/>
    <mergeCell ref="C244:C252"/>
    <mergeCell ref="E244:E252"/>
    <mergeCell ref="F244:F252"/>
    <mergeCell ref="G244:G252"/>
    <mergeCell ref="X253:X262"/>
    <mergeCell ref="Y283:Y291"/>
    <mergeCell ref="Y294:Y296"/>
    <mergeCell ref="Y299:Y308"/>
    <mergeCell ref="Y309:Y319"/>
    <mergeCell ref="Y321:Y329"/>
    <mergeCell ref="Y330:Y341"/>
    <mergeCell ref="Y342:Y351"/>
    <mergeCell ref="Y352:Y362"/>
    <mergeCell ref="Y374:Y376"/>
    <mergeCell ref="A1:Z1"/>
    <mergeCell ref="X74:X84"/>
    <mergeCell ref="Y74:Y84"/>
    <mergeCell ref="X379:X384"/>
    <mergeCell ref="Y133:Y143"/>
    <mergeCell ref="Y146:Y148"/>
    <mergeCell ref="Y151:Y156"/>
    <mergeCell ref="Y163:Y170"/>
    <mergeCell ref="Y173:Y183"/>
    <mergeCell ref="Y184:Y194"/>
    <mergeCell ref="Y195:Y204"/>
    <mergeCell ref="Y205:Y213"/>
    <mergeCell ref="Y214:Y223"/>
    <mergeCell ref="Y226:Y237"/>
    <mergeCell ref="Y239:Y241"/>
    <mergeCell ref="Y244:Y252"/>
    <mergeCell ref="Y263:Y272"/>
    <mergeCell ref="Y273:Y282"/>
    <mergeCell ref="X133:X143"/>
    <mergeCell ref="X146:X148"/>
    <mergeCell ref="X151:X156"/>
    <mergeCell ref="X163:X170"/>
    <mergeCell ref="X173:X183"/>
    <mergeCell ref="X184:X194"/>
    <mergeCell ref="X195:X204"/>
    <mergeCell ref="X205:X213"/>
    <mergeCell ref="X214:X223"/>
    <mergeCell ref="X226:X237"/>
    <mergeCell ref="X239:X241"/>
    <mergeCell ref="Y379:Y384"/>
    <mergeCell ref="X2:X4"/>
    <mergeCell ref="X9:X15"/>
  </mergeCells>
  <pageMargins left="0.70866141732283461" right="0.70866141732283461" top="0.74803149606299213" bottom="0.74803149606299213" header="0.31496062992125984" footer="0.31496062992125984"/>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61" workbookViewId="0">
      <selection activeCell="A87" sqref="A87"/>
    </sheetView>
  </sheetViews>
  <sheetFormatPr defaultRowHeight="15" x14ac:dyDescent="0.25"/>
  <sheetData>
    <row r="1" spans="1:2" x14ac:dyDescent="0.25">
      <c r="A1" s="229">
        <v>2500</v>
      </c>
      <c r="B1" s="167">
        <v>350</v>
      </c>
    </row>
    <row r="2" spans="1:2" x14ac:dyDescent="0.25">
      <c r="A2" s="230"/>
      <c r="B2" s="165"/>
    </row>
    <row r="3" spans="1:2" x14ac:dyDescent="0.25">
      <c r="A3" s="230"/>
      <c r="B3" s="165"/>
    </row>
    <row r="4" spans="1:2" x14ac:dyDescent="0.25">
      <c r="A4" s="230"/>
      <c r="B4" s="165"/>
    </row>
    <row r="5" spans="1:2" x14ac:dyDescent="0.25">
      <c r="A5" s="230"/>
      <c r="B5" s="165"/>
    </row>
    <row r="6" spans="1:2" x14ac:dyDescent="0.25">
      <c r="A6" s="231"/>
      <c r="B6" s="166"/>
    </row>
    <row r="7" spans="1:2" x14ac:dyDescent="0.25">
      <c r="A7" s="122">
        <v>105</v>
      </c>
      <c r="B7" s="122">
        <v>6</v>
      </c>
    </row>
    <row r="8" spans="1:2" x14ac:dyDescent="0.25">
      <c r="A8" s="123"/>
      <c r="B8" s="119"/>
    </row>
    <row r="9" spans="1:2" x14ac:dyDescent="0.25">
      <c r="A9" s="123"/>
      <c r="B9" s="119"/>
    </row>
    <row r="10" spans="1:2" x14ac:dyDescent="0.25">
      <c r="A10" s="123"/>
      <c r="B10" s="119"/>
    </row>
    <row r="11" spans="1:2" x14ac:dyDescent="0.25">
      <c r="A11" s="123"/>
      <c r="B11" s="119"/>
    </row>
    <row r="12" spans="1:2" x14ac:dyDescent="0.25">
      <c r="A12" s="123"/>
      <c r="B12" s="119"/>
    </row>
    <row r="13" spans="1:2" x14ac:dyDescent="0.25">
      <c r="A13" s="167">
        <v>75</v>
      </c>
      <c r="B13" s="167">
        <v>30</v>
      </c>
    </row>
    <row r="14" spans="1:2" x14ac:dyDescent="0.25">
      <c r="A14" s="165"/>
      <c r="B14" s="165"/>
    </row>
    <row r="15" spans="1:2" x14ac:dyDescent="0.25">
      <c r="A15" s="165"/>
      <c r="B15" s="165"/>
    </row>
    <row r="16" spans="1:2" x14ac:dyDescent="0.25">
      <c r="A16" s="165"/>
      <c r="B16" s="165"/>
    </row>
    <row r="17" spans="1:2" x14ac:dyDescent="0.25">
      <c r="A17" s="165"/>
      <c r="B17" s="165"/>
    </row>
    <row r="18" spans="1:2" x14ac:dyDescent="0.25">
      <c r="A18" s="165"/>
      <c r="B18" s="165"/>
    </row>
    <row r="19" spans="1:2" x14ac:dyDescent="0.25">
      <c r="A19" s="165"/>
      <c r="B19" s="165"/>
    </row>
    <row r="20" spans="1:2" x14ac:dyDescent="0.25">
      <c r="A20" s="166"/>
      <c r="B20" s="166"/>
    </row>
    <row r="21" spans="1:2" x14ac:dyDescent="0.25">
      <c r="A21" s="120">
        <v>35</v>
      </c>
      <c r="B21" s="120"/>
    </row>
    <row r="22" spans="1:2" x14ac:dyDescent="0.25">
      <c r="A22" s="120">
        <v>17</v>
      </c>
      <c r="B22" s="120">
        <v>17</v>
      </c>
    </row>
    <row r="23" spans="1:2" x14ac:dyDescent="0.25">
      <c r="A23" s="167">
        <v>127</v>
      </c>
      <c r="B23" s="167">
        <v>36</v>
      </c>
    </row>
    <row r="24" spans="1:2" x14ac:dyDescent="0.25">
      <c r="A24" s="165"/>
      <c r="B24" s="165"/>
    </row>
    <row r="25" spans="1:2" x14ac:dyDescent="0.25">
      <c r="A25" s="165"/>
      <c r="B25" s="165"/>
    </row>
    <row r="26" spans="1:2" x14ac:dyDescent="0.25">
      <c r="A26" s="165"/>
      <c r="B26" s="165"/>
    </row>
    <row r="27" spans="1:2" x14ac:dyDescent="0.25">
      <c r="A27" s="165"/>
      <c r="B27" s="165"/>
    </row>
    <row r="28" spans="1:2" x14ac:dyDescent="0.25">
      <c r="A28" s="165"/>
      <c r="B28" s="165"/>
    </row>
    <row r="29" spans="1:2" x14ac:dyDescent="0.25">
      <c r="A29" s="165"/>
      <c r="B29" s="165"/>
    </row>
    <row r="30" spans="1:2" x14ac:dyDescent="0.25">
      <c r="A30" s="165"/>
      <c r="B30" s="165"/>
    </row>
    <row r="31" spans="1:2" x14ac:dyDescent="0.25">
      <c r="A31" s="165"/>
      <c r="B31" s="165"/>
    </row>
    <row r="32" spans="1:2" x14ac:dyDescent="0.25">
      <c r="A32" s="165"/>
      <c r="B32" s="165"/>
    </row>
    <row r="33" spans="1:2" x14ac:dyDescent="0.25">
      <c r="A33" s="166"/>
      <c r="B33" s="166"/>
    </row>
    <row r="34" spans="1:2" x14ac:dyDescent="0.25">
      <c r="A34" s="167">
        <v>196</v>
      </c>
      <c r="B34" s="167">
        <v>198</v>
      </c>
    </row>
    <row r="35" spans="1:2" x14ac:dyDescent="0.25">
      <c r="A35" s="165"/>
      <c r="B35" s="165"/>
    </row>
    <row r="36" spans="1:2" x14ac:dyDescent="0.25">
      <c r="A36" s="165"/>
      <c r="B36" s="165"/>
    </row>
    <row r="37" spans="1:2" x14ac:dyDescent="0.25">
      <c r="A37" s="165"/>
      <c r="B37" s="165"/>
    </row>
    <row r="38" spans="1:2" x14ac:dyDescent="0.25">
      <c r="A38" s="165"/>
      <c r="B38" s="165"/>
    </row>
    <row r="39" spans="1:2" x14ac:dyDescent="0.25">
      <c r="A39" s="165"/>
      <c r="B39" s="165"/>
    </row>
    <row r="40" spans="1:2" x14ac:dyDescent="0.25">
      <c r="A40" s="165"/>
      <c r="B40" s="165"/>
    </row>
    <row r="41" spans="1:2" x14ac:dyDescent="0.25">
      <c r="A41" s="165"/>
      <c r="B41" s="165"/>
    </row>
    <row r="42" spans="1:2" x14ac:dyDescent="0.25">
      <c r="A42" s="165"/>
      <c r="B42" s="165"/>
    </row>
    <row r="43" spans="1:2" x14ac:dyDescent="0.25">
      <c r="A43" s="165"/>
      <c r="B43" s="165"/>
    </row>
    <row r="44" spans="1:2" x14ac:dyDescent="0.25">
      <c r="A44" s="166"/>
      <c r="B44" s="166"/>
    </row>
    <row r="45" spans="1:2" x14ac:dyDescent="0.25">
      <c r="A45" s="167">
        <v>146</v>
      </c>
      <c r="B45" s="167">
        <v>26</v>
      </c>
    </row>
    <row r="46" spans="1:2" x14ac:dyDescent="0.25">
      <c r="A46" s="165"/>
      <c r="B46" s="165"/>
    </row>
    <row r="47" spans="1:2" x14ac:dyDescent="0.25">
      <c r="A47" s="165"/>
      <c r="B47" s="165"/>
    </row>
    <row r="48" spans="1:2" x14ac:dyDescent="0.25">
      <c r="A48" s="165"/>
      <c r="B48" s="165"/>
    </row>
    <row r="49" spans="1:2" x14ac:dyDescent="0.25">
      <c r="A49" s="165"/>
      <c r="B49" s="165"/>
    </row>
    <row r="50" spans="1:2" x14ac:dyDescent="0.25">
      <c r="A50" s="165"/>
      <c r="B50" s="165"/>
    </row>
    <row r="51" spans="1:2" x14ac:dyDescent="0.25">
      <c r="A51" s="165"/>
      <c r="B51" s="165"/>
    </row>
    <row r="52" spans="1:2" x14ac:dyDescent="0.25">
      <c r="A52" s="165"/>
      <c r="B52" s="165"/>
    </row>
    <row r="53" spans="1:2" x14ac:dyDescent="0.25">
      <c r="A53" s="165"/>
      <c r="B53" s="165"/>
    </row>
    <row r="54" spans="1:2" x14ac:dyDescent="0.25">
      <c r="A54" s="166"/>
      <c r="B54" s="166"/>
    </row>
    <row r="55" spans="1:2" x14ac:dyDescent="0.25">
      <c r="A55" s="167">
        <v>115</v>
      </c>
      <c r="B55" s="167">
        <v>8</v>
      </c>
    </row>
    <row r="56" spans="1:2" x14ac:dyDescent="0.25">
      <c r="A56" s="165"/>
      <c r="B56" s="165"/>
    </row>
    <row r="57" spans="1:2" x14ac:dyDescent="0.25">
      <c r="A57" s="165"/>
      <c r="B57" s="165"/>
    </row>
    <row r="58" spans="1:2" x14ac:dyDescent="0.25">
      <c r="A58" s="165"/>
      <c r="B58" s="165"/>
    </row>
    <row r="59" spans="1:2" x14ac:dyDescent="0.25">
      <c r="A59" s="165"/>
      <c r="B59" s="165"/>
    </row>
    <row r="60" spans="1:2" x14ac:dyDescent="0.25">
      <c r="A60" s="165"/>
      <c r="B60" s="165"/>
    </row>
    <row r="61" spans="1:2" x14ac:dyDescent="0.25">
      <c r="A61" s="165"/>
      <c r="B61" s="165"/>
    </row>
    <row r="62" spans="1:2" x14ac:dyDescent="0.25">
      <c r="A62" s="165"/>
      <c r="B62" s="165"/>
    </row>
    <row r="63" spans="1:2" x14ac:dyDescent="0.25">
      <c r="A63" s="166"/>
      <c r="B63" s="166"/>
    </row>
    <row r="64" spans="1:2" x14ac:dyDescent="0.25">
      <c r="A64" s="167">
        <v>115</v>
      </c>
      <c r="B64" s="167">
        <v>11</v>
      </c>
    </row>
    <row r="65" spans="1:2" x14ac:dyDescent="0.25">
      <c r="A65" s="165"/>
      <c r="B65" s="165"/>
    </row>
    <row r="66" spans="1:2" x14ac:dyDescent="0.25">
      <c r="A66" s="165"/>
      <c r="B66" s="165"/>
    </row>
    <row r="67" spans="1:2" x14ac:dyDescent="0.25">
      <c r="A67" s="165"/>
      <c r="B67" s="165"/>
    </row>
    <row r="68" spans="1:2" x14ac:dyDescent="0.25">
      <c r="A68" s="165"/>
      <c r="B68" s="165"/>
    </row>
    <row r="69" spans="1:2" x14ac:dyDescent="0.25">
      <c r="A69" s="165"/>
      <c r="B69" s="165"/>
    </row>
    <row r="70" spans="1:2" x14ac:dyDescent="0.25">
      <c r="A70" s="165"/>
      <c r="B70" s="165"/>
    </row>
    <row r="71" spans="1:2" x14ac:dyDescent="0.25">
      <c r="A71" s="165"/>
      <c r="B71" s="165"/>
    </row>
    <row r="72" spans="1:2" x14ac:dyDescent="0.25">
      <c r="A72" s="165"/>
      <c r="B72" s="165"/>
    </row>
    <row r="73" spans="1:2" x14ac:dyDescent="0.25">
      <c r="A73" s="166"/>
      <c r="B73" s="166"/>
    </row>
    <row r="74" spans="1:2" x14ac:dyDescent="0.25">
      <c r="A74" s="121">
        <v>126</v>
      </c>
      <c r="B74" s="121">
        <v>31</v>
      </c>
    </row>
    <row r="75" spans="1:2" x14ac:dyDescent="0.25">
      <c r="A75" s="229">
        <v>115</v>
      </c>
      <c r="B75" s="229">
        <v>25</v>
      </c>
    </row>
    <row r="76" spans="1:2" x14ac:dyDescent="0.25">
      <c r="A76" s="230"/>
      <c r="B76" s="230"/>
    </row>
    <row r="77" spans="1:2" x14ac:dyDescent="0.25">
      <c r="A77" s="230"/>
      <c r="B77" s="230"/>
    </row>
    <row r="78" spans="1:2" x14ac:dyDescent="0.25">
      <c r="A78" s="230"/>
      <c r="B78" s="230"/>
    </row>
    <row r="79" spans="1:2" x14ac:dyDescent="0.25">
      <c r="A79" s="230"/>
      <c r="B79" s="230"/>
    </row>
    <row r="80" spans="1:2" x14ac:dyDescent="0.25">
      <c r="A80" s="230"/>
      <c r="B80" s="230"/>
    </row>
    <row r="81" spans="1:2" x14ac:dyDescent="0.25">
      <c r="A81" s="230"/>
      <c r="B81" s="230"/>
    </row>
    <row r="82" spans="1:2" x14ac:dyDescent="0.25">
      <c r="A82" s="230"/>
      <c r="B82" s="230"/>
    </row>
    <row r="83" spans="1:2" x14ac:dyDescent="0.25">
      <c r="A83" s="230"/>
      <c r="B83" s="230"/>
    </row>
    <row r="84" spans="1:2" x14ac:dyDescent="0.25">
      <c r="A84" s="230"/>
      <c r="B84" s="230"/>
    </row>
    <row r="85" spans="1:2" x14ac:dyDescent="0.25">
      <c r="A85" s="230"/>
      <c r="B85" s="230"/>
    </row>
    <row r="86" spans="1:2" x14ac:dyDescent="0.25">
      <c r="A86" s="231"/>
      <c r="B86" s="231"/>
    </row>
  </sheetData>
  <mergeCells count="16">
    <mergeCell ref="A1:A6"/>
    <mergeCell ref="B1:B6"/>
    <mergeCell ref="A13:A20"/>
    <mergeCell ref="B13:B20"/>
    <mergeCell ref="A23:A33"/>
    <mergeCell ref="B23:B33"/>
    <mergeCell ref="A64:A73"/>
    <mergeCell ref="B64:B73"/>
    <mergeCell ref="A75:A86"/>
    <mergeCell ref="B75:B86"/>
    <mergeCell ref="A34:A44"/>
    <mergeCell ref="B34:B44"/>
    <mergeCell ref="A45:A54"/>
    <mergeCell ref="B45:B54"/>
    <mergeCell ref="A55:A63"/>
    <mergeCell ref="B55:B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Основной реестр</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2024-12-18T13:11:56Z</dcterms:modified>
</cp:coreProperties>
</file>