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1715" tabRatio="916"/>
  </bookViews>
  <sheets>
    <sheet name="Основной реестр" sheetId="2" r:id="rId1"/>
    <sheet name="Лист1" sheetId="3" r:id="rId2"/>
  </sheets>
  <definedNames>
    <definedName name="_xlchart.v1.0" hidden="1">'Основной реестр'!#REF!</definedName>
    <definedName name="_xlchart.v1.1" hidden="1">'Основной реестр'!#REF!</definedName>
    <definedName name="_xlchart.v1.2" hidden="1">#REF!</definedName>
    <definedName name="_xlchart.v1.3" hidden="1">#REF!</definedName>
  </definedNames>
  <calcPr calcId="145621" iterateDelta="1E-4"/>
</workbook>
</file>

<file path=xl/calcChain.xml><?xml version="1.0" encoding="utf-8"?>
<calcChain xmlns="http://schemas.openxmlformats.org/spreadsheetml/2006/main">
  <c r="D254" i="2" l="1"/>
  <c r="S494" i="2" l="1"/>
  <c r="Q494" i="2"/>
  <c r="G494" i="2"/>
  <c r="F494" i="2"/>
  <c r="E494" i="2"/>
  <c r="R129" i="2" l="1"/>
  <c r="Q129" i="2"/>
  <c r="P129" i="2"/>
  <c r="O129" i="2"/>
  <c r="N129" i="2"/>
  <c r="M129" i="2"/>
  <c r="L129" i="2"/>
  <c r="K129" i="2"/>
  <c r="J129" i="2"/>
  <c r="I129" i="2"/>
  <c r="H129" i="2"/>
  <c r="G129" i="2"/>
  <c r="F129" i="2"/>
  <c r="P448" i="2" l="1"/>
  <c r="F157" i="2"/>
  <c r="G157" i="2"/>
  <c r="H157" i="2"/>
  <c r="I157" i="2"/>
  <c r="J157" i="2"/>
  <c r="K157" i="2"/>
  <c r="L157" i="2"/>
  <c r="M157" i="2"/>
  <c r="N157" i="2"/>
  <c r="O157" i="2"/>
  <c r="P157" i="2"/>
  <c r="Q157" i="2"/>
  <c r="R157" i="2"/>
  <c r="E157" i="2"/>
  <c r="F175" i="2"/>
  <c r="G175" i="2"/>
  <c r="H175" i="2"/>
  <c r="I175" i="2"/>
  <c r="J175" i="2"/>
  <c r="K175" i="2"/>
  <c r="L175" i="2"/>
  <c r="M175" i="2"/>
  <c r="N175" i="2"/>
  <c r="O175" i="2"/>
  <c r="P175" i="2"/>
  <c r="Q175" i="2"/>
  <c r="R175" i="2"/>
  <c r="E175" i="2"/>
  <c r="F268" i="2"/>
  <c r="G268" i="2"/>
  <c r="H268" i="2"/>
  <c r="I268" i="2"/>
  <c r="J268" i="2"/>
  <c r="K268" i="2"/>
  <c r="L268" i="2"/>
  <c r="M268" i="2"/>
  <c r="N268" i="2"/>
  <c r="O268" i="2"/>
  <c r="P268" i="2"/>
  <c r="Q268" i="2"/>
  <c r="R268" i="2"/>
  <c r="E268" i="2"/>
  <c r="F323" i="2"/>
  <c r="G323" i="2"/>
  <c r="H323" i="2"/>
  <c r="I323" i="2"/>
  <c r="J323" i="2"/>
  <c r="K323" i="2"/>
  <c r="L323" i="2"/>
  <c r="M323" i="2"/>
  <c r="N323" i="2"/>
  <c r="O323" i="2"/>
  <c r="P323" i="2"/>
  <c r="Q323" i="2"/>
  <c r="R323" i="2"/>
  <c r="E323" i="2"/>
  <c r="F409" i="2"/>
  <c r="G409" i="2"/>
  <c r="H409" i="2"/>
  <c r="I409" i="2"/>
  <c r="J409" i="2"/>
  <c r="L409" i="2"/>
  <c r="M409" i="2"/>
  <c r="N409" i="2"/>
  <c r="O409" i="2"/>
  <c r="P409" i="2"/>
  <c r="Q409" i="2"/>
  <c r="R409" i="2"/>
  <c r="E409" i="2"/>
  <c r="F431" i="2"/>
  <c r="G431" i="2"/>
  <c r="H431" i="2"/>
  <c r="I431" i="2"/>
  <c r="J431" i="2"/>
  <c r="K431" i="2"/>
  <c r="L431" i="2"/>
  <c r="M431" i="2"/>
  <c r="N431" i="2"/>
  <c r="O431" i="2"/>
  <c r="P431" i="2"/>
  <c r="Q431" i="2"/>
  <c r="R431" i="2"/>
  <c r="E431" i="2"/>
  <c r="Q448" i="2"/>
  <c r="R448" i="2"/>
  <c r="F448" i="2"/>
  <c r="G448" i="2"/>
  <c r="H448" i="2"/>
  <c r="I448" i="2"/>
  <c r="J448" i="2"/>
  <c r="K448" i="2"/>
  <c r="L448" i="2"/>
  <c r="M448" i="2"/>
  <c r="N448" i="2"/>
  <c r="O448" i="2"/>
  <c r="E448" i="2"/>
  <c r="J494" i="2"/>
  <c r="J449" i="2" l="1"/>
  <c r="P449" i="2"/>
  <c r="Q449" i="2"/>
  <c r="O449" i="2"/>
  <c r="N449" i="2"/>
  <c r="M449" i="2"/>
  <c r="G449" i="2"/>
  <c r="I449" i="2"/>
  <c r="R449" i="2"/>
  <c r="L449" i="2"/>
  <c r="F449" i="2"/>
  <c r="H449" i="2"/>
  <c r="H494" i="2" l="1"/>
  <c r="I494" i="2"/>
  <c r="K494" i="2"/>
  <c r="L494" i="2"/>
  <c r="M494" i="2"/>
  <c r="N494" i="2"/>
  <c r="O494" i="2"/>
  <c r="P494" i="2"/>
  <c r="R494" i="2"/>
  <c r="E92" i="2" l="1"/>
  <c r="E129" i="2" s="1"/>
  <c r="K329" i="2"/>
  <c r="K409" i="2" s="1"/>
  <c r="K449" i="2" s="1"/>
  <c r="E449" i="2" l="1"/>
  <c r="E501" i="2"/>
</calcChain>
</file>

<file path=xl/sharedStrings.xml><?xml version="1.0" encoding="utf-8"?>
<sst xmlns="http://schemas.openxmlformats.org/spreadsheetml/2006/main" count="1054" uniqueCount="595">
  <si>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</si>
  <si>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</si>
  <si>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</si>
  <si>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</si>
  <si>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</si>
  <si>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</si>
  <si>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</si>
  <si>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</si>
  <si>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</si>
  <si>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</si>
  <si>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</si>
  <si>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</si>
  <si>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</si>
  <si>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</si>
  <si>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</si>
  <si>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</si>
  <si>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</si>
  <si>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</si>
  <si>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</si>
  <si>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</si>
  <si>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</si>
  <si>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</si>
  <si>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</si>
  <si>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</si>
  <si>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</si>
  <si>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Земельный участок в г. Махачкала</t>
  </si>
  <si>
    <t>5.</t>
  </si>
  <si>
    <t>Земельный участок в сел. Чинар Дербентского района</t>
  </si>
  <si>
    <t>6.</t>
  </si>
  <si>
    <t>Предоставлен земельный участок в аренду без проведения торгов площадью 7,1 га. в г. Каспийске</t>
  </si>
  <si>
    <t>7.</t>
  </si>
  <si>
    <t xml:space="preserve">Земельный участок в аренду без проведения торгов (МИП);
план мероприятий «Комплексное развитие МО ГО «г. Дербент» до 2025г. 
</t>
  </si>
  <si>
    <t xml:space="preserve">Предоставлено 
2 земельных участка в аренду без проведения торгов в общей площадью 164 га. в г. Дербент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</si>
  <si>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t>
  </si>
  <si>
    <t>Отсутствие необходимой инженерной инфраструктуры</t>
  </si>
  <si>
    <t>Предоставлен земельный участок площадью 7,2 га в г. Каспийск</t>
  </si>
  <si>
    <t>Земельный участок в  Кумторкалинском районе</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</si>
  <si>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</si>
  <si>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</si>
  <si>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</si>
  <si>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</si>
  <si>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</si>
  <si>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Предоставлен земельный участок площадью 53 га в г. Махачкала</t>
  </si>
  <si>
    <t>Земельный участок в г. Дагестанские Огни</t>
  </si>
  <si>
    <t>Земельный участок в г. Буйнакск</t>
  </si>
  <si>
    <t>Земельный участок в г. Южно-Сухокумск</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</si>
  <si>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</si>
  <si>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</si>
  <si>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 xml:space="preserve">Решение земельных вопросов (отведение земельных участков).
Определение необходимых мощностей инфраструктуры и точек подключения
</t>
  </si>
  <si>
    <t>Финансирование  из Федерального Бюджета РФ</t>
  </si>
  <si>
    <t>Земельный участок в Карабудахкентском районе</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</si>
  <si>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t>
  </si>
  <si>
    <t xml:space="preserve">Предоставлен земельный участок 
в г. Каспийск
</t>
  </si>
  <si>
    <t>Отсутствие необходимых мощностей инфраструктуры</t>
  </si>
  <si>
    <t>В рамках постановления Правительства РФ от 17.10.2009 N 823 «О схемах и программах перспективного развития электроэнергетики»</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</si>
  <si>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</si>
  <si>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</si>
  <si>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</si>
  <si>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</si>
  <si>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(МИП).
Возможность подведения инфраструктуры  в рамках постановления Правительства РФ № 1704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</si>
  <si>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</si>
  <si>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Отсутствие необходимой инфраструктуры:  
Подъездная дорога (протяженностью 500-700м от трассы, а также протяженностью 2 км. внутри самого комплекса). Газоснабжение (проектная мощность газопровода протяженностью 6 км. составит 150 тыс. м3 в год). Протяженность линии электропередач мощностью 2 МВт составит 1,5 км. Водоснабжение. Водоотведение.</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</si>
  <si>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</si>
  <si>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2016 г. - 2026 г.</t>
  </si>
  <si>
    <t>Сроки реализации проектов</t>
  </si>
  <si>
    <t>2021 г. - 2026 г.</t>
  </si>
  <si>
    <t>2018 г .- 2025 г.</t>
  </si>
  <si>
    <t>2022 г. -  2024 г.</t>
  </si>
  <si>
    <t>2017г. - 2025 г.</t>
  </si>
  <si>
    <t>2017 г. - 2027 г.</t>
  </si>
  <si>
    <t>2017 г.- 2025 г.</t>
  </si>
  <si>
    <t>2019 г. - 2024 г.</t>
  </si>
  <si>
    <t>2022 г. - 2030 г.</t>
  </si>
  <si>
    <t>2022 г. - 2025 г.</t>
  </si>
  <si>
    <t>2021 г. - 2025 г.</t>
  </si>
  <si>
    <t>2021г. - 2025 гг.</t>
  </si>
  <si>
    <t>2017 г. - 2025 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</si>
  <si>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</si>
  <si>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</si>
  <si>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</si>
  <si>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</si>
  <si>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</si>
  <si>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</si>
  <si>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</si>
  <si>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</si>
  <si>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</si>
  <si>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</si>
  <si>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</si>
  <si>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Инфраструктура для реализации проекта.</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</si>
  <si>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</si>
  <si>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</si>
  <si>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</si>
  <si>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</si>
  <si>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 xml:space="preserve">В 2021 году предоставлен льготный заём ФРП РД  в размере 20 млн рублей.                                           В 2022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предосавлена субсидия на компенсацию части затрат, связанных с приобретением машин и оборудования, в размере  1,0239 млн рублей </t>
  </si>
  <si>
    <t xml:space="preserve">Включен в реестр резидентов ТОСЭР «Каспийск» от 8.02.2018 г.                             Предоставлен земельный участок в аренду без проведения торгов распоряжением Главы Республики Дагестан № 31-рг от 11 апреля 2019 года.
В рамках государственной программы Российской Федерации «Развитие Северо-Кавказского Федерального округа» в 2019 г  выделено 129, 41 млн руб. бюджетных средств (возвращены обратно). 
</t>
  </si>
  <si>
    <t>Резидент индустриального (промышленного) парка «КИП Пром Каспий».                                     При запуске производства предусмотрены налоговые льготы.</t>
  </si>
  <si>
    <t>Аренда.                                                      Предоставлен земельный участок площадью 15 га в г. Каспийск, 1,57 га в Карабудахкентском районе.                          Собственность.                                                5 земельных участков.</t>
  </si>
  <si>
    <t>2020 г. - 2025 г. (с учетом пролонгации от 29.12.2022г.)</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</si>
  <si>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</si>
  <si>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2022-2024 гг</t>
  </si>
  <si>
    <t xml:space="preserve">Предоставлен земельный участок без торгов площадью 10,5 га на ТОСЭР "Дагестанские Огни"
</t>
  </si>
  <si>
    <t>планируется получение земельного участка в аренду без проведения торгов в целях посадки виноградников в Дербентском районе, в настоящее время осуществляется подбор участка.</t>
  </si>
  <si>
    <t xml:space="preserve">По проекту получен земельный участок, проводится работа по переводу земель 31,4 га из земель «сельскохозяйственного назначения» в земли «населенных пунктов». Необходимый пакет документов внесен на утверждение в Правительство РД. 
Определяются объемы мощностей подводящей инфраструктуры, ведется работа по инженерным изысканиям. Начало строительно-монтажных работ запланировано на 1 полугодие  2023г.
</t>
  </si>
  <si>
    <t xml:space="preserve">В рамках постановления Правительства РФ 
от 28.05.2013 г. № 449 «О механизме стимулирования использования возобновляемых 
источников энергии на оптовом рынке электрической энергии 
и мощности» на основании 
результатов ОПВ
</t>
  </si>
  <si>
    <t xml:space="preserve">Земельный участок в Ногайском районе №05:03000000898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</si>
  <si>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</si>
  <si>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</si>
  <si>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</si>
  <si>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</si>
  <si>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</si>
  <si>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</si>
  <si>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 xml:space="preserve">Необходимые объекты обеспечивающей инфраструктуры: автом. Дорога - 3,1 км., ЛЭП ВЛ - 10 кВт., L- 1,2 км., водопровод Ф-110 мм., L-1,04 км., газопровод Ф - 159 мм., Ф-57 м., L - 1,2 км., комплексная трансформаторная подстанция - БКТП-630-10/04кВ., очистные сооружения - "Юбас-Мега-50", котельная АБМК-2000.
</t>
  </si>
  <si>
    <t>Завершено строительство объезной автодороги длиной 300 м. и подъезной автодороги длиной 2,1 км., объектов энергетического хозяйства ВЛ-10 кВ длиной 1,47 м., наружных сетей и сооружений газоснабжения длиной 22,38 км., наружных сетей и сооружений теплоснабжения, водоснабжения и канализации.</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</si>
  <si>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</si>
  <si>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как для МИП. В связи с замечаниями Минимуществом РД материалы были направлены на доработку инвестору.</t>
  </si>
  <si>
    <t>2022г. - 2025 г.</t>
  </si>
  <si>
    <t>Распоряжением Правительства РД земельный участок с кадастровым номером 05:36:000067:311 площадью 0,5 га переведен из категории земель сельскохозяйственного назначения в категорию земель особо охраняемых территорий и объектов.</t>
  </si>
  <si>
    <t xml:space="preserve">В 2017 г. разработана проектно-сметная документация обеспечивающей инфраструктуры. Разработана проектно-сметная документация на 4-этаж. Гостиницу. В настоящее время документы поданы на проведение экспертизы.
</t>
  </si>
  <si>
    <t xml:space="preserve">Необходимые объкты обеспечивающей инфраструктуры:   сеть энергоснабжения- 5 км, сеть водоснабжения-2,5км, канализации- 1,5км, автомобильная дорога- 3,0км, Берего-укрепительные работы -2,0 км. 
</t>
  </si>
  <si>
    <t>Наличие земель - 5930 га, в том числе 5900 га - долгосрочная аренда, 30 га – собственность</t>
  </si>
  <si>
    <t>2021 г. - 2024 г.</t>
  </si>
  <si>
    <t>В рамках реализации госпрограммы развития СКФО в 2017 году оказана господдержка в размере 216,5 млн руб.</t>
  </si>
  <si>
    <t>2021 г. - 2024 гг.</t>
  </si>
  <si>
    <t>Земельный участок в Дербентском районе площадью 132 га</t>
  </si>
  <si>
    <t>2023 г. - 2026 г.</t>
  </si>
  <si>
    <t>земельный участок в аренду площадью 5 га в г. Каспийск</t>
  </si>
  <si>
    <t xml:space="preserve">Распоряжением Главы РД от 26082.2022 г. № 118-рг предоставлены земельные участки в аренду без проведения торгов (МИП); 
</t>
  </si>
  <si>
    <t>2022-2024 г.</t>
  </si>
  <si>
    <t>2023-2024 гг.
 ( 100 га в 2023 году
 211 га в 2024 году.)</t>
  </si>
  <si>
    <t>2022-2030 г.</t>
  </si>
  <si>
    <t>Наименование инвестиционного проекта/инициатор/ место реализации/ИНН</t>
  </si>
  <si>
    <t>Строительство новой обувной фабрики ДОФ
ООО «ДОФ+» (г. Махачкала)
Минпромторг РД
ИНН:0572024094</t>
  </si>
  <si>
    <t>Производство стекловолокна и изделий из него. I этап 
ООО «Каспийский завод стекловолокна»
 (г. Каспийск)
Минпромторг РД,
Дагпредпринимательство
ИНН: 0554003729</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</si>
  <si>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</si>
  <si>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</si>
  <si>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Создание индустриального строительного комплекса «Каспийск» на территории Республики Дагестан
ООО «Капитал Инвест-Пром» (г. Каспийск)
Минпромторг РД,
Минэкономразвития РД,
Дагпредпринимательство
ИНН: 0572029134</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</si>
  <si>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</si>
  <si>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Создание высокотехнологичного производства многоцелевого четырехместного двухдвигательного самолета МАИ-411 «Альфа-КМ»
ОАО «Концерн КЭМЗ» (г. Кизляр)
Минпромторг РД
ИНН: 0547003781</t>
  </si>
  <si>
    <t>Производство энергоэффективных лифтов и лифтового оборудования
АО «Кизлярский электроаппаратный завод» (г. Кизляр)
Минпромторг РД
ИНН: 0547006535</t>
  </si>
  <si>
    <t>Организация производства продукции арматуростроения с целью импортозамещения на российском рынке
ООО «ЗАО Мушарака» 
(г. Буйнакск)
Минпромторг РД
ИНН: 0543053100</t>
  </si>
  <si>
    <t>Организация серийного производства ветроэнергетических установок мощностью 107,5 кВт
ОАО «ЮСЭМЗ»
 (г. Южно-Сухокумск)
Минпромторг РД
ИНН: 0549000063</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</si>
  <si>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</si>
  <si>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Модернизация и расширение цеха для производства стеклотары, отвечающей евро-стандартам
ООО «Дагестан Стеклотара» 
(г. Дагестанские Огни)
Минпромторг РД
ИНН: 0550005309</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</si>
  <si>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</si>
  <si>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</si>
  <si>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</si>
  <si>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Создание центра по производству и переработке риса «ПРОМ-РИС» 
ООО «НИВА» (Кизлярский район РД)
Минсельхозпрод РД, Дагпредпринимательство
ИНН: 0517004241</t>
  </si>
  <si>
    <t>Строительство второй очереди тепличного комплекса общей площадью 6,6 га. в поселке Шамхал-Термен г. Махачкалы Республики Дагестан для круглогодичного выращивания томатов
ООО «Югагрохолдинг»
(г. Махачкала)
Дагпредпринимательство,
Минсельхозпрод РД
ИНН:0572006169</t>
  </si>
  <si>
    <t>Строительство завода по производству концентрированных 
соков, пюре и нектаров мощностью 12 тыс. тонн в год
ООО «Хазар» 
(г. Дагестанские Огни)
Минсельхозпрод РД,
Минпромторг РД,
Дагпредпринимательство
ИНН: 0550007289</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</si>
  <si>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</si>
  <si>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</si>
  <si>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Дербентской солнечной электростанции мощностью 100 МВт
ГК «Солар Системс» (Дербентский район РД)
Минэнерго РД,
ИНН: 7728872602</t>
  </si>
  <si>
    <t>Строительство Ногайской солнечной электростанции мощностью 60 МВт
ГК «Хэвел»
 (Ногайский район РД) 
Минэнерго РД,
ИНН: 2124030957</t>
  </si>
  <si>
    <t>Строительство Махачкалинского ветропарка мощностью 12,5 МВт
ООО «EcoEnergy»                           (Новострой)
Минэнерго РД
ИНН: 6315657707</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</si>
  <si>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</si>
  <si>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</si>
  <si>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</si>
  <si>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</si>
  <si>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</si>
  <si>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</si>
  <si>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Туристско-рекреационный комплекс «Эколенд»
ООО «Сейвер-М» (Хунзахский район РД)
Минтуризм РД
ИНН: 0573009099</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</si>
  <si>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</si>
  <si>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</si>
  <si>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</si>
  <si>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 xml:space="preserve"> Реализация проекта по строительству швейного цеха в с. Карата Ахвахского района , ООО "Пронт"                              ИНН: 7707472547</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</si>
  <si>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</si>
  <si>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</si>
  <si>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</si>
  <si>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</si>
  <si>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</si>
  <si>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</si>
  <si>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</si>
  <si>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</si>
  <si>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</si>
  <si>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</si>
  <si>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</si>
  <si>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</si>
  <si>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Строительство гостинично-курортного комплекса на берегу каспийского моря  "АТЛАНТИС МАРИНА" общей площадью 32,5 тыс. кв.м. ООО "Строитель-7"</t>
  </si>
  <si>
    <t>Строительство Республике Дагестан цементного завода АО "Дагестанский Цемент" с объемом производства 2 млн. тонн цемента в год" АО "Дагестанский цемент" ИНН 9722030804 НП "Союз по развитию высокоэффективной инфраструктуры СКФО"</t>
  </si>
  <si>
    <t>2023-2025 гг.</t>
  </si>
  <si>
    <t>Карабудахкент, ЗУ Земельный участок 05:09:000034:1618, расположенного по адресу: Дагестан респ, р-н Карабудахкентский, с земель: земли населенных пунктов; в целях разработки карьера по добыче цеметного сырья (известняка) площадб 740 750 кв.м., кадастровый номер: 05:09:000034:1613, расположенного по адресу: Дагестан респ, р-н Карабудахкнтский, с Карабудахкент, ЗУ 2, Земельный участок, категория земель: аселенных пунктов; в целях разработки карьера по добыче цементного сырья (глины), площадь 249 791 кв.м., кадастровый номер 05:09:0000:34:1706, расположенного по адресу: Дагестан респ, р-н Карабудахкентский, с Карабудахкент, ЗУ, Земельный участок, категория земель: земли населенных пунктов; в целях строительства цеметного завода, площадью 450 011 кв.м., кадастровый номер:Земельный участок 05:09:000034:1707, расположенного по адресу: Дагестан респ, р-н Карабудахкент, с Карабудахкент, ЗУ.</t>
  </si>
  <si>
    <t>08.08.2023 г.</t>
  </si>
  <si>
    <t>2023-2026 гг.</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</si>
  <si>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</si>
  <si>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2023-2027 гг.</t>
  </si>
  <si>
    <t>Республика Дагестан, Бабаюртовский район</t>
  </si>
  <si>
    <t>2023-2030 гг.</t>
  </si>
  <si>
    <t>Республика Дагестан, Чокрак-караганские песчаники</t>
  </si>
  <si>
    <t>Участок строительства при каждой ГЭС</t>
  </si>
  <si>
    <t>определяетс комиссией от РД</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</si>
  <si>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</si>
  <si>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</si>
  <si>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</si>
  <si>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</si>
  <si>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</si>
  <si>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</si>
  <si>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Строительство цементного завода в 1 млн тонн в год в Республике Дагестан ООО "Энергия Идеи"</t>
  </si>
  <si>
    <t>Строительство агропромышленного комплекса  ООО "Энергия Идеи"</t>
  </si>
  <si>
    <t>Добыча руд драгоценных металлов  ООО "Энергия Идеи"</t>
  </si>
  <si>
    <t>Строительство в Республике Дагестан Дата-центра ООО "Энергия Идеи"</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</si>
  <si>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</si>
  <si>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</si>
  <si>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</si>
  <si>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</si>
  <si>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</si>
  <si>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</si>
  <si>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</si>
  <si>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Строительство Новолакской ветроэлектростанции мощностью до 315 МВт АО "НоваВинд"                    Минэнерго РД</t>
  </si>
  <si>
    <t>Минэнерго РД</t>
  </si>
  <si>
    <t>Минтуризм РД</t>
  </si>
  <si>
    <t>Минстрой РД</t>
  </si>
  <si>
    <t>Минтранс РД</t>
  </si>
  <si>
    <t>Минцифры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</si>
  <si>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</si>
  <si>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</si>
  <si>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</si>
  <si>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</si>
  <si>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</si>
  <si>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</si>
  <si>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ГЭС в количестве 10 штук, при социальной инфраструктуре  ООО "Энергия Идеи"</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</si>
  <si>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</si>
  <si>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</si>
  <si>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</si>
  <si>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</si>
  <si>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</si>
  <si>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</si>
  <si>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</si>
  <si>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</si>
  <si>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</si>
  <si>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2030-2032 гг.</t>
  </si>
  <si>
    <t>Республика Дагестан, Ахтынский район, Ахтынская ГЭС</t>
  </si>
  <si>
    <t>Строительство Ахтынской ГЭС 100 МВт с годовой выработкой 383 млн. Квт/час ООО "Энергия идеи"</t>
  </si>
  <si>
    <t>2033-2035 гг.</t>
  </si>
  <si>
    <t>Строительство Гарахской ГЭС 280 МВт с годовой выработкой 1123 млн КВт/час ООО "Энергия идеи"</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</si>
  <si>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</si>
  <si>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</si>
  <si>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</si>
  <si>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</si>
  <si>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</si>
  <si>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</si>
  <si>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</si>
  <si>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</si>
  <si>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</si>
  <si>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</si>
  <si>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</si>
  <si>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</si>
  <si>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</si>
  <si>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</si>
  <si>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Реализация  проекат по строительству мясоперерабатывающего предприятия с законченным цикло  . ООО "ДагМясо"                                                                                                                                       ИНН: 0571020153</t>
  </si>
  <si>
    <t>2020 г. - 2027 г.</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</si>
  <si>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</si>
  <si>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 xml:space="preserve">Распоряжением Правительства РД переведен земельный участок с кадастровым номером   в Дербентском районе. №  05:07:000000:2361  площадью 3 050 000 кв. м из категории земель сельскохозяйственного назначения в категорию земель промышленности и энергетики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</si>
  <si>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</si>
  <si>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</si>
  <si>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8(8722) 68-08-94</t>
  </si>
  <si>
    <t xml:space="preserve">Алишаев Фейсал Бадрудинович
 8988291 77 11 
</t>
  </si>
  <si>
    <t>03.10.2023 г.</t>
  </si>
  <si>
    <t>Республика Дагестан, ТОСЭР "Дагестанские огни"Площадь земельного участка 15 га.</t>
  </si>
  <si>
    <t xml:space="preserve">8(8722) 68-08-94
</t>
  </si>
  <si>
    <t xml:space="preserve">8(8722) 68-08-94                              
</t>
  </si>
  <si>
    <t xml:space="preserve">Алиев Саид 
8988696 92 40
</t>
  </si>
  <si>
    <t xml:space="preserve">Мустафа Алекберов 
8 965 128 57 85 
</t>
  </si>
  <si>
    <t>Чечулин  Юрий Васильевич                                                                                                                                                                (48762) 6-11-68</t>
  </si>
  <si>
    <t xml:space="preserve">Энвер Штибеков 
8928 500 15 88
</t>
  </si>
  <si>
    <t xml:space="preserve">Журавлев Михаил Михайлович
8 938 414 44 68
</t>
  </si>
  <si>
    <t xml:space="preserve">Ахматов Ибрагим Магомедович
8 (87239) 2-22-77
</t>
  </si>
  <si>
    <t xml:space="preserve">
Рамазанов Артур Тельманович
8 (87239) 2-15-22
</t>
  </si>
  <si>
    <t>Ахмедов Алиомар Магомедович                                                                                                                                                    8928 922 44 41</t>
  </si>
  <si>
    <t xml:space="preserve">Джалилов Залбег Каирович
8 988 797-95-59
</t>
  </si>
  <si>
    <t xml:space="preserve">Магомедов Патахудин Магомедаминович
8 967 397-88-88
</t>
  </si>
  <si>
    <t>земельный участок 0,5 га,  Ахвахский район, с. Карата с кадастровым номером 05:21:000001:2033</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</si>
  <si>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</si>
  <si>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</si>
  <si>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</si>
  <si>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</si>
  <si>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</si>
  <si>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04.10.2023 г.</t>
  </si>
  <si>
    <t>55-08-18</t>
  </si>
  <si>
    <t>06.10.2023 г.</t>
  </si>
  <si>
    <t>8929 621 65 14</t>
  </si>
  <si>
    <t>8(960) 370-31-65</t>
  </si>
  <si>
    <t xml:space="preserve">
8917 657-32-32
</t>
  </si>
  <si>
    <t>8 800 600-99-25</t>
  </si>
  <si>
    <t>8965 764 99 99</t>
  </si>
  <si>
    <t>8915 124-71-27</t>
  </si>
  <si>
    <t>8989-669-33-19</t>
  </si>
  <si>
    <t>8 (8722) 51-79-33</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</si>
  <si>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</si>
  <si>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</si>
  <si>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</si>
  <si>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</si>
  <si>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</si>
  <si>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</si>
  <si>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</si>
  <si>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</si>
  <si>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</si>
  <si>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</si>
  <si>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</si>
  <si>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</si>
  <si>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</si>
  <si>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</si>
  <si>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</si>
  <si>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</si>
  <si>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</si>
  <si>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</si>
  <si>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8(928) 950-77-34</t>
  </si>
  <si>
    <t xml:space="preserve">
8(988)773-44-22</t>
  </si>
  <si>
    <t>8(988)459-85-85</t>
  </si>
  <si>
    <t>51-73-44</t>
  </si>
  <si>
    <t xml:space="preserve">51-73-44
</t>
  </si>
  <si>
    <t>8914 823-11-11</t>
  </si>
  <si>
    <t xml:space="preserve">8 (8722) 63-88-88
</t>
  </si>
  <si>
    <t>60-91-52</t>
  </si>
  <si>
    <t>8964 050-00-22</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</si>
  <si>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</si>
  <si>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</si>
  <si>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</si>
  <si>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</si>
  <si>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</si>
  <si>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</si>
  <si>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</si>
  <si>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</si>
  <si>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</si>
  <si>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Комплексное развитие туризма, с рабочим названием "Ожерелье Дагестана" (6-12 дневные туры) ООО "Энергия идеи"</t>
  </si>
  <si>
    <t>КФХ "Сад"  (Магарамкентский район)                                                         ИНН:0553001430</t>
  </si>
  <si>
    <t xml:space="preserve">Создание агротуристического кластера "Олд Сивух" (Гумбетовский район)   
                                                                                                                                                                                                                                                                                                                                                                                                                        Минтуризм                                                                                                                                                                      ИНН: 0534080612                   </t>
  </si>
  <si>
    <t>2019 г.- II кварта 2026 г.</t>
  </si>
  <si>
    <t>Субсидия для возведения нкапитальный модульных гостиничных домиков по линии Минтуризма РД 16 млн.. руб.</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</si>
  <si>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</si>
  <si>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</si>
  <si>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</si>
  <si>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</si>
  <si>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</si>
  <si>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t>2021 г. - 2027 г.</t>
  </si>
  <si>
    <t xml:space="preserve">Не решен вопрос по отведению канализационных и ливневых стоков.
</t>
  </si>
  <si>
    <t xml:space="preserve">В рамках госпрограммы РД «Развитие промышленности и повышение
ее конкурентоспособности» получена субсидия в сумме 4,932 млн рублей
(профинансирована в 2019 г.).
25 мая 2023 года предоставлен займ регионального Фонда развития
промышленности по программе «Оборотный капитал» в размере 10,0 млн. рублей.
</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</si>
  <si>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</si>
  <si>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</si>
  <si>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
</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</si>
  <si>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</si>
  <si>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Отсутствие необходимой инженерной и транспортной инфраструктуры.</t>
  </si>
  <si>
    <t>Земельный участок в аренду без проведения
торгов (МИП),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t>
  </si>
  <si>
    <t xml:space="preserve">Предоставлен земельный участок в аренду
без торгов в Кизлярском районе </t>
  </si>
  <si>
    <t xml:space="preserve">Проблема с закупкой сырья (удобрений) в связи с ростом цен. </t>
  </si>
  <si>
    <t>2017 г. - 2023 г.</t>
  </si>
  <si>
    <t>2021 г. - 2028 гг.</t>
  </si>
  <si>
    <t xml:space="preserve">
Земельный участок в аренду без проведения
торгов (МИП);
Возможность подведения инфраструктуры в
рамках постановления Правительства РФ № 1704.
Субсидии на закладку и уход садов, проведением мелиоративных работ</t>
  </si>
  <si>
    <t xml:space="preserve">Удорожание оборудования, рост цен на корма; отсутствие необходимой инженерной и транспортной
инфраструктур
</t>
  </si>
  <si>
    <t xml:space="preserve">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
В рамках проекта также планируется создание завода по производству до 63 тысяч тонн гранулированных
комбикормов в год.
В настоящее время дорабатывается документация по проекту
</t>
  </si>
  <si>
    <t>Планируется участие в конкурсе на получение субсидии по возмещению части прямых понесенных затрат на создание и (или) модернизацию объектов АПК (CAPEX</t>
  </si>
  <si>
    <t>Наличие земельного участка в с. Джепель
Магарамкентского района площадью 2,35 га.</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</si>
  <si>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</si>
  <si>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</si>
  <si>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Проведены работы по дноуглублению, берегоукреплению (более 70 млн.руб.), заказана проектно-сметная документация на здания. Проведена планировка территории для строительства 7-этаж. Гостиничного комплекса с маяком на 200 номеров, коттеджей шале на 60 койко-мест, рыбного ресторана, кафе, дайвинг и яхт-клубов, детской площадки, причальных сооружений для развития яхтенного туризма.В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земельного участка площадью 4 га из земель, закрепленных за Зональным управлением № 1 ГУП «Каспий». 
Минимуществом РД направлено обращение в адрес ГУП РД «Каспий» о даче согласия на образование земельного участка площадью 4 га из состава земель, закрепленных за Зональным управлением № 1 ГУП «Каспий», для размещения туристско-рекреационного комплекса «Инчхе Марина Каспий», однако был получен отказ.
Прорывной проект</t>
  </si>
  <si>
    <t xml:space="preserve"> 2025г.</t>
  </si>
  <si>
    <t>Предоставление субсидии юридическим лицам на
финансовое обеспечение (возмещение затрат)
строительства объектов инфраструктуры,
необходимых для реализации новых инвестиционных
проектов за счет средств республиканского бюджета
Республики Дагестан, высвобождаемых в результате
снижения объема погашения задолженности перед
Российской Федерацией по бюджетным кредитам
(механизм реструктуризации задолженности по
бюджетным кредитам - Постановление
Правительства РФ
от 19.10.2020 № 1704).
Затраты, подлежащие возмещению:
1) Воздушная линия электропередачи 110 кВ в
двухцепном исполнении в рамках технологического
присоединения;
2) Реконструкция ПС 330 кВ Артем с расширением
РУ 110 кВ ПС 330 кВ Артем в рамках
технологического присоединения
Сумма: 750 млн. рублей</t>
  </si>
  <si>
    <t>Местоположение: Новолакский и
Кумторкалинский районы Республики
Дагестан;
Ориентировочная площадь земель: до 250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 на период
выполнения строительно-монтажных работ;
собственность – на период эксплуатации ВЭС;
Категория земли: земли сельскохозяйственного
назначения – период строительно-монтажных
работ; земли промышленности и иного
специального назначения – период
эксплуатации ВЭС</t>
  </si>
  <si>
    <t xml:space="preserve"> № 05:50:000083:864;
№ 05:50:000083:968;
№ 05:50:000081:347</t>
  </si>
  <si>
    <t>Постановление правительства РФ от 23 января 2015 года № 47
«По вопросам стимулирования использования
возобновляемых источников энергии
на розничных рынках электрической энергии</t>
  </si>
  <si>
    <t>Предоставление земельных участков в Ахтынском и Рутульском районах                  № 05:32:000054:244;
№ 05:32:000054:217;
№ 05:32:000064:168;
№ 05:32:000064:169;
№ 05:22:000034:190;
№ 05:22:000042:183;
№ 05:32:000123:122;
№ 05:32:000123:121;</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</si>
  <si>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</si>
  <si>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</si>
  <si>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</si>
  <si>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</si>
  <si>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</si>
  <si>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2026-2031</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</si>
  <si>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</si>
  <si>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</si>
  <si>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</si>
  <si>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2027-2029</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</si>
  <si>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</si>
  <si>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</si>
  <si>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</si>
  <si>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</si>
  <si>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Создание базы отдыха "Персиковый остров"в с. Чиркей, Буйнакского района Республики Дагестан.                                   ООО "Персиковый остров"</t>
  </si>
  <si>
    <t>2022-2023 гг.</t>
  </si>
  <si>
    <t>2027-2035</t>
  </si>
  <si>
    <t>2027-2033</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</si>
  <si>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</si>
  <si>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</si>
  <si>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</si>
  <si>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</si>
  <si>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2024-2026</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</si>
  <si>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</si>
  <si>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</si>
  <si>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</si>
  <si>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Реконструкция роботизированной молочно-товарной фермы на 400 фуражных коров вблизи с. Орта-Стал Сулейман-Стальского района Республики Дагестан
ООО «Алияк» (Сулейман-Стальский район РД)
Минсельхозпрод  РД, Дагпредпринимательство
ИНН: 0529000594</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</si>
  <si>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t>
  </si>
  <si>
    <t>2022 г.-2024 г.</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</si>
  <si>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</si>
  <si>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8-903-748-17-66</t>
  </si>
  <si>
    <t>09.02.2024 г.</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</si>
  <si>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</si>
  <si>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</si>
  <si>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2025-2030</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</si>
  <si>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</si>
  <si>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</si>
  <si>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</si>
  <si>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2025-2028</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</si>
  <si>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</si>
  <si>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</si>
  <si>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</si>
  <si>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</si>
  <si>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</si>
  <si>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</si>
  <si>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</si>
  <si>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</si>
  <si>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</si>
  <si>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</si>
  <si>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</si>
  <si>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</si>
  <si>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 xml:space="preserve">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Возведен и запущен литейный цех, площадь земельного участка на территории индустриального (промышленного) парка «КИП Пром Каспий» 7,2 га.
Частично приобретено оборудование. 
Планируется запустить литейный цех, работающий по технологии ХТС (химическо-твердеющие смеси).
Уже запущены ливневый водосбор и системы охлаждения печей.  
Доставлено 2 единицы оборудования из Китая (плавильные печи ИСТ 1 и ИСТ 04). Перенесены 2 плавильные печи с завода в Махачкале на завод на Уйташе. Готовится поквартальная дорожная карта по дальнейшему перезду на площадку "Уйташ"
</t>
  </si>
  <si>
    <t xml:space="preserve">Льготный займ ФРП РФ в размере 
1 282,0 млн. рублей профинансирован в марте 2022 года.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t>
  </si>
  <si>
    <t xml:space="preserve">Подписан договор целевого займа с ФРП РФ на сумму 1 282,0 млн. рублей под 1% годовых. Банком ВТБ выдана гарантия под займ. 
Денежные средства по займу ФРП РФ поступили в марте 2022 года. 
Проводятся подготовительные работы для монтажа закупаемого оборудования (земляные работы, вырыт котлован, залит фундамент, начаты работы по возведению колонн, идет подготовка под строительство здания и сооружений).
ФРП РФ проведена экспертиза ключевого исполнителя - чешской компании Склострой Турнов ЦЗ, у которой планируется закупка оборудования. Заключены договоры на поставку и изготовление технологического оборудования,проведена предоплата за оборудование компаниям Склострой Турнов ЦЗ в размере 59 млн руб., ООО "Стеклопак" (Россия) в размере 47 млн руб.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Прорывной проект
</t>
  </si>
  <si>
    <t>Разработана проектная документация по локальному устройству фундаментов для последующего монтажа оборудования.
ФРП РФ предварительно одобрено предоставление льготного финансирования по программе «Приоритетные проекты» в сумме 1200,0 млн рублей. 
В связи с ростом стоимости, запланированного 
к закупке  иностранного оборудования и логистических затрат, инициатором проекта планируется пересмотр финансово-экономической модели проекта.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Прорывной проект</t>
  </si>
  <si>
    <t xml:space="preserve">в 2020 году Фондом развития промышленности Республики дагестан предоставлен заем в объеме 35,0 млн. рублей по программе "Проекты развития Республики Дагестан".                                                                           Субсидия на компенсацию части затрат, связанных с приобретением машин и оборудования, в размере 2,236 млн рублей  в рамках госпрограммы  Республики Дагестан «Развитие промышленности и повышение ее конкурентоспособности» в 2021 году.
  </t>
  </si>
  <si>
    <t xml:space="preserve">Распоряжением Главы РД С.А. Меликова от 27 июля 2022 года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</si>
  <si>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 xml:space="preserve">Отсутствие гарантии банка </t>
  </si>
  <si>
    <t xml:space="preserve">Приобретена часть оборудования. Получен статус резидента ТОСЭР. Получены технические условия, в том числе на электроснабжение инвестплошадки и представлены документы на получение положительного заключения госэкспертизы на ПСД для последующего формирования документации для подачи в АО «КАВКАЗ.РФ» на получение льготного кредита.Проект включен в перечень НИП на оказание господдержки в рамках постановления ПРФ от 19.10.2020 г. №1704.
Прорывной проект
</t>
  </si>
  <si>
    <t>Выделен земельный участок без проведения торгов, проектная документация разработана и направлена на согласование в госэкспертизу. Заложены сады на площади 85 га.Обеспечено материально-техническое обеспечение для закладки садов в текущем году (саженцы, техника и др.).  Закладка садов продолжается. Правительством Республики Дагестан направлена заявка в Минэкономразвития России для включения в сводный перечень НИП с целью оказания государственной поддержи в рамках постановления Правительства РФ от 19.10.2020 г. №1704.                                    
Прорывной проект</t>
  </si>
  <si>
    <t xml:space="preserve">Отсутствие необходимой инженерной инфраструктуры.
</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</si>
  <si>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</si>
  <si>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 xml:space="preserve">19.05.2022 г. между ООО "Югагрохолдинг" и АО "КРД" заключен договор купли-продажи доли в уставном капитале ООО "Югагрохолдинг". Оплата выкупа доли производится согласно плану-графику платежей до 31.12.2026 г. Объект введен в эксплуатацию 5.12.2023 г. </t>
  </si>
  <si>
    <t>Расширение производства риса ООО "Агропромышленная фирма"Арешевка"</t>
  </si>
  <si>
    <t xml:space="preserve">предоствлен земльный участок в аренду без проведения торгов в Кизлярском районе РД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</si>
  <si>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</si>
  <si>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</si>
  <si>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</si>
  <si>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</si>
  <si>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</si>
  <si>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Вичужанин Николай Александрович
рабочий телефон: +74951220555, 4635
мобильный телефон: +79280056818</t>
  </si>
  <si>
    <t xml:space="preserve">8928 806 54 36 </t>
  </si>
  <si>
    <t>Строительство асфальтобетонного завода ООО строительная компания "М-Групп" ООО СК "М-Групп"</t>
  </si>
  <si>
    <t xml:space="preserve">предоствлен земельный участок в аренду без торгов </t>
  </si>
  <si>
    <t>г. Махачкала, пос. Шамхал, площадь 30 тыс. кв.м., кн 05:40:000015:121</t>
  </si>
  <si>
    <t>89067840101 ген дир Давыдов Мурад Апандиевич</t>
  </si>
  <si>
    <t>Строительство многофункционального комплекса "Шелковый путь" ООО СМК "Жилье", Махачкала</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</si>
  <si>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</si>
  <si>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</si>
  <si>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</si>
  <si>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</si>
  <si>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17.</t>
  </si>
  <si>
    <t>Комитет по виноградарству и алкогольному регулированию</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</si>
  <si>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</si>
  <si>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</si>
  <si>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</si>
  <si>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2027-2028</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</si>
  <si>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</si>
  <si>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</si>
  <si>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</si>
  <si>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2021-2031 г.</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</si>
  <si>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</si>
  <si>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</si>
  <si>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</si>
  <si>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2024-2027</t>
  </si>
  <si>
    <t>Республика ДагестанТабасаранский район с.Сиртыч</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</si>
  <si>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</si>
  <si>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</si>
  <si>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</si>
  <si>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</si>
  <si>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</si>
  <si>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</si>
  <si>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 xml:space="preserve">2024-2026 </t>
  </si>
  <si>
    <t>29 марта 2024 г. между АО "Корпорация развития Дагестана" и ООО "МИГ" был подписан Договор аренды земельного участка на инвестиционных условиях № 17/2024</t>
  </si>
  <si>
    <t>5.07.2024 г.</t>
  </si>
  <si>
    <t>ИТОГО ПО РЕЕСТРУ:</t>
  </si>
  <si>
    <t>Строительство логопарка "Каспийский", ООО "Международная инвестиционная группа"</t>
  </si>
  <si>
    <t>«Строительство гостиничного комплекса в Гергебильском районе Республики Дагестан», ООО «Этнотревел»</t>
  </si>
  <si>
    <t>Гергебильский район , с. Хвартикуни, з/у 7 га</t>
  </si>
  <si>
    <t xml:space="preserve">05.07.2024 г. </t>
  </si>
  <si>
    <t>18.</t>
  </si>
  <si>
    <t xml:space="preserve">«Строительство универсального склада продовольственных и не продовольственных товаров, г. Махачкала», ООО «ОРЦ Махачкала», </t>
  </si>
  <si>
    <t xml:space="preserve">Кумторкалинский район </t>
  </si>
  <si>
    <t>Осуществляется СМР, ориентировочный объём инвестиций уже составил около 500 млн.руб. Предоставлен земельный участок в Кумторкалинском районе Республики Дагестан. Получены технические условия (газоснабжение и электроснабжение</t>
  </si>
  <si>
    <t xml:space="preserve">1.Строительство дороги требуется завершить ко второму кварталу 2025 
года. Крайний срок получения РНС – октябрь 2024 года.  
Для начала проектирования требуется – получение ТУ на примыкание к автомобильной дороге, разработанный ППТ и права на земельный участок.  
 Для этого необходимо:
1). Ускорить процесс определения статуса автомобильной дороги и ее 
включения в реестр региональных/местных автомобильных дорог. 
2) Завершить передачу земельных участков с кадастровыми номерами 
05:50:000088:988 и 05:50:000051:4386 УК далее предоставить в аренду/заключить сервитут 
05:50:000088:458 – при необходимости проговорить с правообладателем о сервитуте/аренде-субаренде части земельного участка  
3) В случае реализации Варианта 2, требуется оформление сервитута в 
пользу ОРЦ «Махачкала». 
2. Предлагаем рассмотреть возможность компенсации 100 % затрат на строительство сопутствующей инфраструктуры, подлежащей передаче в собственность публичного образования.     
</t>
  </si>
  <si>
    <t>16.</t>
  </si>
  <si>
    <t>15.</t>
  </si>
  <si>
    <t>19.</t>
  </si>
  <si>
    <t>23.</t>
  </si>
  <si>
    <t>24.</t>
  </si>
  <si>
    <t>25.</t>
  </si>
  <si>
    <t>26.</t>
  </si>
  <si>
    <t>28.</t>
  </si>
  <si>
    <t>31.</t>
  </si>
  <si>
    <t>32.</t>
  </si>
  <si>
    <t>33.</t>
  </si>
  <si>
    <t>35.</t>
  </si>
  <si>
    <t>36.</t>
  </si>
  <si>
    <t>37.</t>
  </si>
  <si>
    <t>38.</t>
  </si>
  <si>
    <t>39.</t>
  </si>
  <si>
    <t>40.</t>
  </si>
  <si>
    <t>41.</t>
  </si>
  <si>
    <t>42.</t>
  </si>
  <si>
    <t>43.</t>
  </si>
  <si>
    <t>44.</t>
  </si>
  <si>
    <t>45.</t>
  </si>
  <si>
    <t>46.</t>
  </si>
  <si>
    <t>47.</t>
  </si>
  <si>
    <t>48.</t>
  </si>
  <si>
    <t>49.</t>
  </si>
  <si>
    <t>50.</t>
  </si>
  <si>
    <t>51.</t>
  </si>
  <si>
    <t>52.</t>
  </si>
  <si>
    <t>53.</t>
  </si>
  <si>
    <t>54.</t>
  </si>
  <si>
    <t>55.</t>
  </si>
  <si>
    <t>56.</t>
  </si>
  <si>
    <t>57.</t>
  </si>
  <si>
    <t>В октябре 2021 года на заседании президиума правительственной комиссии по региональному развитию РФ одобрена заявка РД в сумме 10,5 млрд. руб. для строительства водоводов для обеспечения водой населения городов Махачкала и Каспийск. Планируется разработка проектной документации. Не разрешен земельный вопрос.</t>
  </si>
  <si>
    <t>В связи с несоответствием построенного здания согласованному проекту
возникли сложности с получением разрешения на ввод объекта в эксплуатацию
(вместо утвержденных проектов 4-х этажей возведено 6 этажей. Дополнительные
этажи построены в связи с увеличением заказов). В начале ноября 2022 года вынесено
судебное решение о сносе здания. Предприятием обжаловано решение суда,
в результате чего оно отменено. Решением суда от 24 июля 2023 года назначено
проведение проектно-технической экспертизы эксплуатируемого здания. По итогам
проведения осмотра здания ООО «Южный центр судебной экспертизы и оценки
«ЮГРАС», вынесена положительная оценка построенного здания. Повторное
заседание суда о вынесении решения на ввод в эксплуатацию здания ООО «ДОФ+»
назначено на 14 декабря 2023 года.</t>
  </si>
  <si>
    <r>
      <t xml:space="preserve">В связи с несоответствием построенного здания согласованному проекту возникли сложности с получением разрешения на ввод объекта в эксплуатацию. (вместо утверждённых проектов 4-х этажей возведено 6 этажей. Дополнительные этажи построены в связи с увеличением заказов). В начале ноября 2022 года вынесено судебное решение о сносе здания. Предприятием обжаловано решение суда, в результате чего оно отменено. Решением суда от 24 июля 2023 года назначено проведение проектно-технической экспертизы эксплуатируемого здания. ПО итогам проведения осмотра здания ООО " Южный центр судебной экспертизы и оценки "ЮГРАС", вынесена положительная оценка построенного здания. Верховным судом РФ вынесено положительное решение на ввод в эксплуатацию здания ООО "ДОФ+". </t>
    </r>
    <r>
      <rPr>
        <b/>
        <sz val="11"/>
        <color rgb="FFFF0000"/>
        <rFont val="Times New Roman"/>
        <family val="1"/>
        <charset val="204"/>
      </rPr>
      <t xml:space="preserve">Проект находится в стадии завершения. </t>
    </r>
  </si>
  <si>
    <t>2019 г. - 2024 гг.</t>
  </si>
  <si>
    <t>2011 г. - 2023 г</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</si>
  <si>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</si>
  <si>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</si>
  <si>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"Строительство завода по производству керамического кирпича в городе Каспийске Республики Дагестан", ООО "Керамин"</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</si>
  <si>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</si>
  <si>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Предоставление в аренду земельного участка без проведения торгов</t>
  </si>
  <si>
    <t xml:space="preserve">Получение разрешения на строительство объектов городской инфраструктуры от Администрации г. Махачкала (на территории завода в Махачкале).
Пути решения:
В настоящее время ведется работа совместно с Администрацией г. Махачкалы и Минимуществом РД о возможном равноценном обмене земельными участками (передача земельного участка на территории индустриального парка "Кип Пром Каспий" в собственность "Завода им. Гаджиева" и передача   территории завода в г.Махачкала в собственность Администрации для начала строительства общеобразовательного учреждения).
Также, совместно с Минпромторгом РД, Администрацией городского округа с внутригородским делением «город Махачкала» и АО «Завод им. Гаджиева» завершена работа по согласованию и утверждению Правительством Республики Дагестан плана-графика (дорожной карты) реализации инвестиционного проекта (переезд на площадку «Уйташ»).
</t>
  </si>
  <si>
    <t xml:space="preserve">Привлечение льготного финансирования институтов развития;
создание необходимых мощностей энергоснабжения
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</si>
  <si>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 xml:space="preserve">В соответствии с Постановлением Правительства РФ от 25 мая 2017г.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
</t>
  </si>
  <si>
    <t xml:space="preserve">
Нехватка квалифицированных кадров на предприятии, в том числе выполняющих работу на высокотехнологичном оборудовании.
Решение проблемы:
Инициатором инвестиционного   проекта   размещены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t>
  </si>
  <si>
    <t xml:space="preserve"> -</t>
  </si>
  <si>
    <t>58.</t>
  </si>
  <si>
    <t>59.</t>
  </si>
  <si>
    <t>2024-2029</t>
  </si>
  <si>
    <t>Республика Дагестан, г. Кизляр , ул. Красина д.45/1</t>
  </si>
  <si>
    <t xml:space="preserve">2.08.2024 г. </t>
  </si>
  <si>
    <t>«Закладка виноградников на 311 га в Дербентском районе», АО «Кизлярский коньячный завод» , Дербентский район                                    ИНН:0547011052</t>
  </si>
  <si>
    <t>Строительство рестобара с гостиным двором Астор»,             ООО «Охотхозяйство «Ачикольское»</t>
  </si>
  <si>
    <t>Республика Дагестан, Буйнакский район с. Эрпели</t>
  </si>
  <si>
    <t>20.09.2024 г.</t>
  </si>
  <si>
    <t>Туристический комплекс семейного отдыха  "Аюв-Тала"                   ООО "Мадигин-ТАВ"</t>
  </si>
  <si>
    <t xml:space="preserve">6.06.2024 г./ 20.09.2024 г. </t>
  </si>
  <si>
    <t xml:space="preserve"> </t>
  </si>
  <si>
    <t>15.10.2024 г.</t>
  </si>
  <si>
    <t xml:space="preserve">
Завершены строительные работы. Получен  АКТ ввода в эксплуатапцию. Запущен ткацкий участок.
Для решения проблемы, связанной с ростом цен на сырье (Китай), инициатором проекта принято решение по смене зарубежного поставщика на российского. Предприятием осуществляется закупка стеклошаров у ООО «Каспий Гласс», которое запустило производство в сентябре 2022 года. После решения вопроса ливневой канализации и очистных сооружений на Уйташе планируется запуск цеха по выпуску стекловолокна.
</t>
  </si>
  <si>
    <r>
      <t xml:space="preserve">Проблемы залогового обеспечения для получения займа ФРП (кадастровая стоимость участка площщадью 7,1 га увеличилась в более чем в 10 раз). Рост цен на оборудование для производства стекловолокна (производство -Китай). 
Значительный риск удорожания проекта за счет разницы валютного курса.                                           Временная приостановка переговоров с поставщиком оборудования в связи с санкционной политикой.
</t>
    </r>
    <r>
      <rPr>
        <u/>
        <sz val="11"/>
        <color theme="1"/>
        <rFont val="Times New Roman"/>
        <family val="1"/>
        <charset val="204"/>
      </rPr>
      <t xml:space="preserve">Пути решения:   </t>
    </r>
    <r>
      <rPr>
        <b/>
        <sz val="11"/>
        <color theme="1"/>
        <rFont val="Times New Roman"/>
        <family val="1"/>
        <charset val="204"/>
      </rPr>
      <t xml:space="preserve">                                                                                                                                                 В связи с временной приостановкой переговоров с поставщиком оборудования
двойного назначения инициатором проводится работа по смене поставщика
промышленного оборудования.
1. Прорабатывается возможность приобретения оборудования иных
поставщиков.
2. Прорабатывается варианты доставки оборудования по механизму
параллельного импорта.
Для решения проблемы залогового обеспечения в 2024 году направлено обращение в АО "Кавказ.РФ" о возможности рассмотрения предосталвения гарантий для получения займа ФРП РФ. </t>
    </r>
  </si>
  <si>
    <t>Предприятием разработана проектно-сметная документация на строительство
производственных объектов. Приобретено технологическое оборудование для
изготовления гофрированных труб. Все договора на поставку технологического
оборудования для изготовления полимерных труб подписаны.
В связи с отсутствием объектов инфраструктуры инициатором проекта
ООО «Трубопласт» принято решение о реализации проекта в Сулейман-Стальском
районе Республики Дагестан, с. Орта-Стал. Общая стоимость проекта составляет 3,1
млрд рублей, планируется к созданию 200 новых рабочих мест (создано 50). В
настоящее время проект находится в завершающей стадии. 21 сентября 2024 года
планируется официальное открытие предприятия.
В последующем при создании инфраструктуры в моногороде «Дагестанские
Огни» инициатором проекта ООО «Трубопласт» планируется создание на данной
территории дополнительных производственных мощностей.</t>
  </si>
  <si>
    <t>Инициатором заключен договор с подрядной организацией на
 выполнение работ по строительству объекта общей
 стоимостью 115 млн. рублей.
Подрядчиком ООО «ТИМ» проведены работы по демонтажу старой котельной,
угольного склада, установки емкости для воды (резервуара), спортивной площадки,
произведен вывоз мусора со строительной площадки.
Земельный участок полностью огорожен забором. В настоящее время
завершено строительство двухэтажного здания, также завершена внутренняя
отделка производственных помещений. Ведутся работы по облагораживанию
территории и наведение порядка.
В настоящее время проводится анализ контрагентов на поставку оборудования.
Рабочий персонал будет состоять из жителей села Карата и близлежащих
населенных пунктов. Обучение будет проводиться на предприятии.</t>
  </si>
  <si>
    <t>Предварительно одобрено предоставление льготного займа ФРП РФ в сумме 1200,0 млн рублей.</t>
  </si>
  <si>
    <r>
      <t xml:space="preserve">Удорожание стоимости импортного оборудования и возможные проблемы с его логистикой. 
В этой связи инициатором проекта планируется пересмотр финансово-экономической модели проекта, в связи  с чем  сроки реализации данного проекта также будут пересмотрены. 
Выкуп земельного участка с кадастровым номером 05:50:000088:990  (478 кв.м.). 
</t>
    </r>
    <r>
      <rPr>
        <b/>
        <u/>
        <sz val="11"/>
        <color theme="1"/>
        <rFont val="Times New Roman"/>
        <family val="1"/>
        <charset val="204"/>
      </rPr>
      <t>Пути решения:</t>
    </r>
    <r>
      <rPr>
        <b/>
        <sz val="11"/>
        <color theme="1"/>
        <rFont val="Times New Roman"/>
        <family val="1"/>
        <charset val="204"/>
      </rPr>
      <t xml:space="preserve">
В настоящее время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АО «Керамогранит Дагестан» с Администрацией МО «село Алмало» заключен
договор аренды земельного участка с кадастровым номером 05:50:000088:990 
(478 кв.м.), по которому проходит железная дорога к заводу.
В настоящее время ведутся переговоры с китайской компанией «KEDA INDUSTRIAL GROUP CO., LTD».Планируется подготовка заявки в федеральный Фонд развития промышленности с новым бизнес-планом.
</t>
    </r>
  </si>
  <si>
    <t xml:space="preserve">Статус резидента ТОСЭР;
Статус приоритетного инвестиционного проекта РД;
создание инфраструктуры  в рамках постановления Правительства РФ 
№ 1704. В 2022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предосавлена субсидия на компенсацию части затрат, связанных с приобретением машин и оборудования, в размере 10,0 млн.  рублей.
</t>
  </si>
  <si>
    <t>Получена лицензия на добычу глины недалеко от индустриального парка «КИП Пром Каспий» в Карабудахкентом районе. 
Поданы документы в Минимущество РД на формирование земельного участка, относящегося к категории земель сельскохозяйственного  назначения. Получены замечания от Минимущества РД. 
После формирования земельного участка планирует получить данный участок, как держатель лицензии, осуществить перевод в категорию земель промышленности  и использовать  его для добычи глины. Приказом Минэкономразвития России от 21 июня 2022 года № 319 
проект «Создание индустриального строительного комплекса «Каспийск» ООО «Капитал Инвест-Пром» включен в сводный перечень НИП от Республики Дагестан на общую сумму субсидирования строительства инфраструктуры в размере 
150 млн рублей.
11 мая  2021 года ООО «Капитал Инвест-Пром» включен в реестр резидентов ТОСЭР «Каспийск» (регистрационный номер в реестре 
№ 052022122218) 
Правительством РД   проекту ООО «Капитал Инвест-Пром»присвоен статус приоритетного инвестиционного проекта Республики Дагестан
присвоен статус резидента индустриального парка "Кип Пром Каспий". Завершено строительство завода по производству извести, установлено
промышленное оборудование. Завершены пуско-наладочные работы. Начато
серийное производство извести, ведутся наладочные работы по выходу
на заявленную производственную мощность. Заявленная мощность завода
составляет порядка 200 тонн продукции в сутки.
В настоящее время проходят пуско-наладочные работы на заводе
по изготовлению продукции сухих строительных смесей (80 тыс. тонн в год)
и ячеистого бетона (360 тыс. кубических метров в год).</t>
  </si>
  <si>
    <t xml:space="preserve"> Проблемные вопросы:
- Отсутствие инженерной и транспортной инфраструктуры (электроснабжение
водоснабжение, водоотведение, железная дорога);
За счет собственных средств предприятия подведены линии электропередач
от подстанции 330/110/10 Кв Махачкала. В свою очередь, предприятию отказано
в предоставлении технических условий на присоединение к указанной подстанции
в связи с отсутствием свободных мощностей.
Пути решения:
Для решения инфраструктурных проблем Правительством Республики
Дагестан подана заявка в Минэкономразвития России в рамках постановления
Правительства РФ от 19 октября 2020 года № 1704, по которому субъекты РФ могут
направить высвобождающие в результате снижения объема погашения
задолженности субъекта перед Российской Федерацией по бюджетным кредитам
средства бюджета на осуществление бюджетных инвестиций в объекты
инфраструктуры.
Приказом Минэкономразвития России от 21 июня 2022 года № 319 проект
включен в перечень НИП от Республики Дагестан на общую сумму строительства
инфраструктуры в размере 651,1 млн рублей.
Инициатором проекта планируется строительство объектов инфраструктуры за
счет собственных средств с последующим возмещением затрат в рамках
постановления Правительства Республики Дагестан от 30 декабря 2022 г. № 479 «Об
утверждении порядка предоставления субсидий из республиканского бюджета
Республики Дагестан юридическим лицам на возмещение затрат на создание
объектов инфраструктуры, необходимых для реализации новых инвестиционных
проектов».</t>
  </si>
  <si>
    <t>16.10.2024 г.</t>
  </si>
  <si>
    <t xml:space="preserve">Установлено и отлажено оборудование по производству и фасовке  основного вида готовой продукции - гипса строительстного (вяжущего), а также изготавливаемой на его осснове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высокопроизводственные сушильные барабаны для выуска гипса вяжущего. Одна линия по производству гипса полностью модернизирована: демонтирован изношенныйстарый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куб.м.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Тхеническая готовность проекта - 39%.  </t>
  </si>
  <si>
    <t>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В Первой инстанции 17.07.2024 года судебное заседание по делу завершено.Назначено судебное заседание для рассмотрения обоснованности заявлений сторон на 30.10.2024 г.</t>
  </si>
  <si>
    <t xml:space="preserve">
В рамках серийного производства многоцелевого четырехместного
двухдвигательного самолета МАИ-411 «Альфа-КМ» АО «Концерн КЭМЗ»
совместно с Минпромторгом России дважды подавалась заявка в Федеральное
агентство воздушного транспорта Российской Федерации (далее – Росавиация) на
получение Сертификата Разработчика. Росавиацией документы направлены
на доработку. После доработки документов, АО «Концерн КЭМЗ» повторно
направят заявку в Росавиацию на получение Сертификата Разработчика.</t>
  </si>
  <si>
    <t xml:space="preserve">Имеется бизнес-план, проектная и конструкторская документация; частично приобретено необходимое оборудование; изготовлен серийный образец самолета (совместно с Московским авиационным институтом). 
Ведется процесс изготовления деталей и сборочных единиц и сборки трех опытных образцов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образеца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в конце 2024 года.                        
</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</si>
  <si>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До 2020 года освоено 191,4 млн рублей (собственные средства) и 39,8 млн рублей (субсидия из федерального бюджета в соответствии с Постановлением Правительства РФ от 25 мая 2017 года № 634). 
В 2021 году произведена модернизация  и реконструкция действующих производственных площадей за счет собственных средств в сумме 14 млн рублей, приобретено новое  оборудования за счет собственных средств  порядка 
6 млн рублей и средств  МИКРОФИНАНСОВАЯ КОМПАНИЯ ФОНД МИКРОФИНАНСИРОВАНИЯ И ЛИЗИНГА РЕСПУБЛИКИ ДАГЕСТАН в сумме порядка 40, млн рублей. Произведены монтаж и пуско-наладка оборудования.                                                                                        В 2021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предоставлена субсидия в размере 2,0 млн  рублей.
Инициатором проекта получен займ в региональном Фонде развития промышленности  по программе «Оборотный капитал» в размере 20,0 млн; в2023 г. предоставлена субсидия из республиканского бюджета в рамках госпрограммы РД "Развитие промышленности и повышение ее конкурентосособности" в размере 1,526 млн рублей. В рамках расширения
производства в 2024 году приобретен новый лазерно-резочный станок, также
предприятием ведется реконструкция старого цеха для размещения в нем
дополнительного промышленного оборудования. Реализация проекта
продолжается.
</t>
  </si>
  <si>
    <t>ФРП РФ в 2019 году предоставлены средства в объеме 50 млн. руб;
Гарантийным фондом РД предоставлена гарантия 25 млн. руб; 
В 2019 г в  рамках госпрограммы РД «Развитие промышленности и повышение ее конкурентоспособности» предоставлена субсидия в объеме 4,9 млн. руб. Приобретено и установлено оборудование.
В 2023 году предоставлен займ ФРП РД  по программе «Оборотный капитал»  на сумму 10,0 млн рублей. На Экспертном совете в ноябре 2023 г. федерального Фонда развития промышленности был одобрен вопрос о реструктуризации займа по договору целевого займа. Новый период возврата займа от 20.12.2023 г. по 20.09.2025 г. В настоящее время принято решение о реструктуризации долга и снижения
нагрузки выплат с частичным увеличением суммы долга поквартальных платежей
в ФРП РФ. Первый платеж в размере 2,0 млн рублей инициатором проекта уже
совершен. Процентная часть займа инициатором проекта выплачивается в полном
объеме и своевременно.Приобретено и установлено оборудование. Проект реализован, налажен
процесс производства и реализации изготовляемой продукции.</t>
  </si>
  <si>
    <t>В соответствии с проектом строительства первой очереди испытательного
полигона для ветроэнергетических установок завершены монтаж, установка и
запуск шести ветроэнергетических установок, проводятся пусконаладочные работы
двух последних установленных ветроэнергетических установок, функционирует
пункт диспетчерского управления.
Кавказским Управлением Ростехнадзора проведен осмотр испытательного
полигона ВЭУ (трансформаторная подстанция БКТП-630-6/0,4кВ испытательного
полигона ВЭУ). В результате установлено, что объект соответствует условиям
выдачи разрешения на допуск в эксплуатацию, подписан Акт осмотра
энергопринимающей установки от 22.03.2023г. и выдано разрешение на допуск
в эксплуатации. В апреле 2023 года подана заявка на технологическое
присоединение испытательного полигона ВЭУ, как объекта по производству
электрической энергии в Филиал ПАО «Россети Северный Кавказ» - «Дагэнерго».
Заключен договор на технологическое присоединение как генерирующий объект.
Также, с ПАО «Россети Северный Кавказ» - «Дагэнерго» заключен договор купли
продажи электрической энергии. В среднем в месяц ВЭУ вырабатывают
от 23 до 28 тыс. кВт.
За период с 01.01.2024 по 01.06.2024 ВЭУ выработано 140 т кВт.
В период 2024-2025 гг. будет вестись наблюдение за производительностью
и технической частью работы ВЭУ в климатических условиях Республики Дагестан.</t>
  </si>
  <si>
    <t>По плану в 2021 году планировалось начало производства и реализация ВЭУ,
однако начало реализации проекта было перенесено в результате распространения
на территории РФ короновирусной инфекции и фактически сдвинулось на 1 год.
На этапе подготовки проектной документации и разработки нового продукта
инициатор проекта столкнулся с техническими сложностями, на решение
которых требовалось определенное время, которое в первоначальном плане
не было учтено.
Также, в настоящее время АО «ЮСЭМЗ» столкнулось с проблемой поставок
систем управления ВЭУ (далее - СУ) (контроллер ранее поставляемых СУ
американского производства).
Пути решения:
По обращению инициатора о переносе срока реализации проекта на 2020 –
2025 гг. по договору займа заключенного с ФРП РД, Экспертным Советом Фонда
принято решение о пролонгации займа на 1 год (протокол
от 29.12.2022 г. № 15-ЭС).
По вопросу разработки контроллера системы управления, в рамках
импортозамещения ООО «НПП «Новый ветер» и ООО «НПП «Радуга – 15»
приступили к разработке проекта новый СУ ВЭУ с применением доступных
компонентов за счет собственных средств. По состоянию на 20.06.2024г. срок
проведения данных опытно-конструкторских работ оценивается в 10 месяцев.
После создания нового образца контроллера системы управления ВЭУ,
комплектующие детали будут на 100 % состоять из Российской продукции.</t>
  </si>
  <si>
    <t xml:space="preserve">
Статус резидента ТОСЭР «Каспийск»;
ООО "КЗС" является резидентом индустриального парка "КИП Пром Каспий" в г. Каспийске
</t>
  </si>
  <si>
    <t>Для решения проблем залогового обеспечения и роста цен на оборудование
в 2024 году направлено обращение в АО «Кавказ.РФ» о возможности рассмотрения
предоставления гарантий для получения займа ФРП РФ.</t>
  </si>
  <si>
    <t xml:space="preserve">В связи с санкционной политикой и нарушением логистической цепочки, сорвалась сделка по закупке оборудования у основного поставщика - чешской компании Склострой Турнов ЦЗ (была совершена предоплата в сумме 59,0 млн рублей).     Предприятием было принято решение смены основного поставщика с ориентацией на лояльные к РФ страны.
Решение проблемы:
Подписан новый контракт по доставке оборудования с китайской компанией
«HUBEI     CHUDA     INTELLIGENT     EQUIPMENT     CO.,     LTD».     Получено
положительное заключение экспертизы Федерального ФРП по смене основного поставщика промышленной продукции.
Согласно контракту, заключенному между ООО «ДСТ» и китайской компанией
«HUBEI» от 10 октября 2023 года, стоимость промышленного оборудования закупаемого ООО «ДСТ» составляет 31,75 млн юаней (около 400 млн рублей), срок производства оборудования составляет не более 240 дней. Направлены чертежи, планы, технические характеристики необходимого промышленного оборудования. В январе 2024 года произведена оплата китайской компании «HUBEI» в размере 70%
от общей стоимости промышленного оборудования. Примерная дата доставки оборудования приходится 4 квартал  2024 года.
</t>
  </si>
  <si>
    <t xml:space="preserve">В рамках реализации Проекта «Создание в Республике Дагестан горного цеха
по производству кубовидного щебня ООО «Дагестанский Цемент» между ООО
«Дагестанский Цемент» и НО «Фонд развития промышленности Республики
Дагестан» (далее – Фонд) был заключен Договор целевого займа
на 50,0 млн рублей № ДЗ-07/2023 от 10.11.2023г.
В связи с просрочкой сроков исполнения отлагательных условий, срок договора
истек. От 20 марта 2024 года инициатором проекта заново поданы документы в Фонд
для заключения нового договора целевого займа. По итогам финансовой, правовой
экспертизы и анализа залогового обеспечения членами Экспертного Совета фонда
в предоставлении льготного заёмного финансирования ООО «Дагестанский цемент»
принято отрицательное решение.
Приобретён земельный участок для добычи щебня – 41,485 млн рублей.
Недра и вся необходимая техническая документация оформлены.
Закреплены права на земельные участки общей площадью 150 га (кадастровые
номера: 05:09:000034:1613, 05:09:000034:1618, 05:09:000034:1707,
05:09:000034:1706) для строительства завода и разработки добычи сырья.
Заключен контракт на поставку оборудования с ООО «МКЗ №1» (Миасский
конвейерный завод) стоимостью около 60 млн рублей. Поставка оборудования
ожидается в октябре 2024 года.   </t>
  </si>
  <si>
    <t>МИП</t>
  </si>
  <si>
    <t xml:space="preserve">Произведены следующие
виды работ:осуществлена
закладка виноградника на
площади 100.3 га,
произведена очистка
дренажных систем
протяженностью 17
километров. Осенью 2023
года осуществлена
закладка молодых
виноградников на площади
145 га, сортом
«Ркацители».Тем самым
общая площадь закладки
достигла 245,3 га.
</t>
  </si>
  <si>
    <t>реализации масштабного</t>
  </si>
  <si>
    <t>инвестиционного проекта,</t>
  </si>
  <si>
    <t>заявляют права отдельные</t>
  </si>
  <si>
    <t>физические лица</t>
  </si>
  <si>
    <t>1) проблемы с подключением к
электрическим сетям (районные
электрическиесети в связи с
перегруженностью);2) проблемы с
подъездом на территорию
земельного участка
3) отсутствие доступа поливной
воды в виду засорения
оросительной канавы
4) Проблемы в землепользовании,
так на часть земельного
участка,предоставленного для
реализации масштабного
инвестиционного проекта,
заявляют права отдельные
физические лица</t>
  </si>
  <si>
    <t>Строительство винно-коньячного производственного комплекса Alvisa 
ООО «Алвиса» (Дербентский район РД)
Дагвино,
Дагпредпринимательство
ИНН: 7730614662</t>
  </si>
  <si>
    <t xml:space="preserve"> установлено 8 каркасных садков; - зарыблено 237 тонн радужной форели; - трудоустроены 12 работников; - вложено 180 млн. руб. личных средств. Планируется: - создание фермы мощностью 500 тонн товарной рыбы; - установление 15 каркасных садков, строительство цехов для переработки; - инкубации и упаковки произведенной продукции; - созданию новых рабочих мест -101 человек. Налоговые отчисления после выхода на полную проектную мощность составят 50 млн рублей в год</t>
  </si>
  <si>
    <t xml:space="preserve">За годы реализации проекта заложено интенсивных садов из 1 тыс га - 615 га; фундук 2,7 тыс га. Заложен питомник фундука - 40 га. Закладка садов продолжается. Завершено строительство каркаса плодохранилища, ведется монтаж оборудования.
ПСД на создание плодохранилища получил положительное заключение госэкспертизы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ПСД на создание плодохранилища получил положительное заключение госэкспертизы (выдано ГАУ РД
«Государственная экспертиза проектов» от 05.04.2022 № 05-1-1-3-020531-2022).Администрацией МР Сулейман Стальского района выдано разрешение на строительство плодоовощехранилища от 25.01.2023 № RU 05-13-03-2023.
Проекту в 2023 году предоствлен статус приоритетного инвестицонного проекта. Прорывной проект
</t>
  </si>
  <si>
    <t>После окончательной доработки Проекта по технологическому оборудованию заключены основные договоры и произведена предварительная оплата: ООО «Джурмутэлитстрой» (подрядчик по СМР) - 203 млн руб. (30%). Завершено капитальное строительство заборов, залиты все «подошвы» фундаментов (139 шт.), ведутся работы по строительству фундаментов стаканного типа с установкой анкерной группы для крепления металлоконструкций основных цехов и загона для предварительного содержания скота и административного здания. Израсходовано всего 850 к/метров бетона. Часть средств подрядчиком перечислено на приобретение строительных материалов, в том числе: металлоконструкции, сэндвич-панелей, арматуры, бетона и т.д.; АО «Росагролизинг» - 85,4 млн руб. (100%). По результатам конкурса на приобретение оборудования, находящегося в ООО «Нальчикский мясоперерабатывающий комбинат», проведенного АО «Росагролизинг» ООО «ДагМясо» определено победителем. Оборудование приобретено, заключен Акт прием-передача товара. Имущество передано под охрану ОП «Управление системы безопасности (г. Липецк), с которым ранее был заключен договор на оказание услуг по охране акционерным обществом «Росагролизинг».Направлены заявки в ПАО «Россети Северный Кавказ» - «Дагэнерго» и ООО
«Газпром газораспределение Дагестан».
Рассматривается вопрос проектирования слива очищенных стоков под ФАД и
через КОР в поливной канал к землям сельхозназначения</t>
  </si>
  <si>
    <t xml:space="preserve">Для направления заявки в ФКУ Упрдор «Кавказ» (г. Пятигорск) по организации
съезда с ФАД, стоянки автотранспорта и пункта реализации продукции, необходимо
решить вопрос по 4 земельным участкам (0,43 га), выделенным жителям с. Новый
Чиркей и примыкающим к производственному участку.
</t>
  </si>
  <si>
    <t xml:space="preserve">разработана ПСД по проекту, которая направлена на прохождение экспертизы, проведены более 2 км линий электропередач, установлен трансформатор, в 2023 году приобретено 62 ед. техники и оборудования на сумму 154,4 млн руб., 20 голов высокопродуктивных племенных нетелей швицкой бурой породы, 348 голов племенного молодняка калмыцкой породы (мясного направления), а также 1,5 тыс. голов МРС. </t>
  </si>
  <si>
    <t>В 2023 году Минсельхозпродом РД ООО «Алияк» предоставлены субсидии на развитие переработки продукции животноводства в размере 24,1 млн руб., субсидии на возмещение части затрат на строительство и (или) реконструкцию и модернизацию молочно-товарных комплексов (ферм) в размере 117,1 млн руб. Всего - 141,2 млн руб.</t>
  </si>
  <si>
    <t xml:space="preserve">16.10.2024 г. </t>
  </si>
  <si>
    <t>на развитие производства зерновых, в том числе риса – 63,8 млн руб., в том числе 5,2 млн руб. в 2023 году; проведение мелиоративных работ – 106,8 млн руб., в том числе 30,0 млн руб. в 2023 году; субсидирование части затрат на технологическое оборудование (переработка и хранение риса) – 93,9 млн руб., в том числе 13,1 млн руб. в 2023 году. Всего – 264,5 млн руб.</t>
  </si>
  <si>
    <t>16.10.2024г.</t>
  </si>
  <si>
    <t xml:space="preserve">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куб.м./час. Ввиду отсутствия инженерной инфраструктуры и надлежащего залогового обеспечения возникают проблемы с предоставлением льготного кредита в АО «КАВКАЗ.РФ». </t>
  </si>
  <si>
    <t xml:space="preserve">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проект.Наличие земельного участка в с. Джепель Магарамкентского района площадью 2,35 га. Кадастровый номер: 05:10:000058:329.
4.2. Получено положительное заключение экспертизы на проектную документацию от 05.10.2021 № 05-2-1-3-057614-2021 (выдано ООО «КОИН-С»).
4.3.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4.4. Строительно-монтажные работы завершены, произведен монтаж оборудования. В июне введен в эксплуатацию объект по 1 этапу на 5 тыс. тонн ед. хранения.
4.5. Объем внебюджетных инвестиций за годы реализации проекта составил 825,0 млн руб.
4.6.  Количество созданных рабочих мест, включая сезонных и временных, составило 31 ед.
Господдержка: субсидии на закладку и уход садов в 2023 году – 41,3 млн руб. 
</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</si>
  <si>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сроком до 5 лет (МИП).
Статус резидента ТОСЭР «Каспийск».
</t>
  </si>
  <si>
    <t>Земельный участок (ЗУ)
- Заключен договор аренды
с Министерством по земельным
и имущественным
отношениям РД
Выпущено распоряжение о предоставлении статуса МИП проекту СЭС «Зодиак»
Разработана схема выдачи мощности и согласована с системным оператором единой энергетической системы Утверждена плата за технологическое присоединение (Министерство энергетики
и тарифов Респ. Дагестан). Заключен договор на технологическое присоединение
к сетям ПАО «Россети Северный Кавказ» для выдачи мощности СЭС «Зодиак»
Комплексные инженерные изыскания для строительства СЭС «Зодиак» 100 МВт
и ПС 110 кВ с отпайками от ВЛ 110 кВ
-Инженерно-геодезические изыскания;
Инженерно-геологические изыскания;
Инженерно-экологические изыскания;
Инженерно-гидрометеорологические изыскания;
Археологические изыскания;
Разрабатывается проекто-сметная документация на строительство ПС 110 кВ "Зодиак"
В настоящее время на площадке проводят археологичесикие изыскания,
а также рамминг тесты опорных конструкций для размешения фотоэлектрических столовРеализация проекта осуществляется по графику. Выполнены кадастровые работы по формированию земельного участка и предоставлению его в аренду, разработана и согласована со всеми заинтересованными сторонами Схема выдачи мощности, получены и утверждены технические условия на технологическое присоединение, заключен договор технологического присоединения, разработана и утверждена проектно-сметная документация, получено разрешение на строительство.</t>
  </si>
  <si>
    <t xml:space="preserve">В настоящее время для строительства данной СЭС в границах СПК «Колхоз Буцринский» образован требуемый земельный участок площадью 
155 га. 
Минимушеством Дагестана указанный земельный участок переведен из категории земель «земли сельскохозяйственного назначения» в категорию земель «земли промышленности» и направлен в Росреестр по РД для внесения соответствующих изменений в Единый государственный реестр недвижимости.
Вместе с тем между ООО «Юнигрин Пауэр» и ПАО «Россети Северный Кавказ» заключён договор об осуществлении технологического присоединения к электрическим сетям.
</t>
  </si>
  <si>
    <t xml:space="preserve">По результатам конкурсного отбора ПАО «РусГидро» получило право на строительство Могохской ГЭС на реке Аварское Койсу в Республике Дагестан мощностью 49,8 МВт (далее – ГЭС), со сроком начала поставки мощности 
в 2028 году. 
В этих целях между Правительством Республики Дагестан 
и ПАО «РусГидро» подписано соглашение о взаимодействии при реализации инвестиционного проекта Могохской ГЭС.
</t>
  </si>
  <si>
    <t xml:space="preserve">Однако на сегодняшний день реализация проекта остановлена в связи с ее неокупаемостью.
Вместе с тем, ПАО «РусГидро» обратилось в адрес Главы Республики Дагестан с просьбой рассмотреть возможность предоставления региональных налоговых льгот в отношении имущества Могохской ГЭС.
В настоящее время данный вопрос находится на рассмотрении в заинтересованных органах исполнительной власти Республики Дагестан.
Минэнерго РД направлен запрос в адрес ПАО «РусГидро» о представлении актуальной информации о стоимости и сроке реализации проекта строительства Могохской ГЭС в целях определения суммы выпадающих доходов в связи с предоставлением налоговых льгот. 
Также Минэнерго РД в целях определения объема выпадающих доходов консолидированного бюджета Республики Дагестан при предоставлении налоговых льгот на имущество направило в адрес Минэкономразвития РД информацию о стоимости реализации проекта по строительству Могохской ГЭС, представленную ПАО «Русгидро». 
</t>
  </si>
  <si>
    <t>Срок начала
реализации
проекта – Январь,
2023
Срок окончания
реализации
проекта – Июнь,
2026
Общий срок
реализации
проекта – 3,5 г.</t>
  </si>
  <si>
    <t xml:space="preserve">1) Оформлены правоустанавливающие документы на земельные участки для строительства автодорог и площадок для размещения ветроустановок, а также для строительства линий электропередачи ВЭС;
2) Разработана и согласована с Системным оператором и сетевыми организациями схема выдачи мощности Новолакской ВЭС (до 315 МВт по классу напряжения 110 кВ).
3) Утверждены технические условия для технологического присоединения Новолакской ВЭС к электрическим сетям ПАО "Россети Северный Кавказ".
4) Получено разрешение на строительство ВЭС по этапам строительства
 1-3 и 4-5.
5) Начато выполнение работ по строительству автомобильных дорог ВЭС.
</t>
  </si>
  <si>
    <t xml:space="preserve">отсутствие инфраструктуры </t>
  </si>
  <si>
    <t xml:space="preserve"> 2026г.</t>
  </si>
  <si>
    <t xml:space="preserve">В настоящее время на отобранной площадке завершены ветрологические измерения на отобранной площадке проекта в Новолакском районе (Новострой) Республики Дагестан, проведены проектно-изыскательные работы.
Идет разработка проектно-сметной документации и схемы выдачи мощности для обеспечения перехода на стадию строительства.
В целях проектирования и организации строительства ветроэнергетических установок предоставлен земельный участок.
</t>
  </si>
  <si>
    <t>2026г.</t>
  </si>
  <si>
    <t xml:space="preserve">Проект предполагает возведение и эксплуатацию 6-ти унифицированных мини-гидростанций мощностью 990 кВт, предусматривающих деривационную схему работы. 
Разработаны технико-экономические обоснования реализации проектов, а также завершены геодезические изыскания и гидрологические измерения малых рек в бассейне реки Самур. Получены технические условия на технологическое присоединение на первую очередь проектов и ведутся переговоры с территориальной сетевой организацией по уточнению параметров технических условий на технологическое присоединение к сетям оставшихся объектов.
</t>
  </si>
  <si>
    <t>закуплена спецтехника, проведены геодезические работы, закуплена спецтехника, идет разработка мастер-плана и дизайтн-проекта</t>
  </si>
  <si>
    <t>отсутствуют</t>
  </si>
  <si>
    <t xml:space="preserve">В настоящее время в
аэропорту
Махачкалы ведутся
основные работы по
строительству и
реконструкции
указанного объекта
(земляные работы,
водосточнодренажная сеть,
ИВПП, очистные
сооружение). Уменьшение количесива рабочих мест связано с сокращением временных рабочих мест.
Прорывной проект
</t>
  </si>
  <si>
    <t xml:space="preserve">Строительство тепличного комплекса «Агрофирма Радуга» ООО «Агрофирма Радуга» (Дербентский район, с. Джалган)ОГРН 1160571058647
ИНН 0529166631
</t>
  </si>
  <si>
    <t xml:space="preserve">Гафизова Джемила Магарамова 
 Директор 
рабочий телефон: 8963-406-00-06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</si>
</sst>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u/>
      <sz val="11"/>
      <color theme="1"/>
      <name val="Times New Roman"/>
      <family val="1"/>
      <charset val="204"/>
    </font>
    <font>
      <b/>
      <u/>
      <sz val="11"/>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
      <b/>
      <sz val="11"/>
      <color rgb="FFFF0000"/>
      <name val="Times New Roman"/>
      <family val="1"/>
      <charset val="204"/>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70">
    <xf numFmtId="0" fontId="0" fillId="0" borderId="0" xfId="0"/>
    <xf numFmtId="0" fontId="1"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4" borderId="4" xfId="0" applyFont="1" applyFill="1" applyBorder="1" applyAlignment="1">
      <alignment horizontal="center" vertical="center" wrapText="1"/>
    </xf>
    <xf numFmtId="4" fontId="1" fillId="4" borderId="4"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5"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3"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1" fillId="4" borderId="10"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2" borderId="8"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 fontId="4" fillId="5" borderId="3" xfId="0" applyNumberFormat="1" applyFont="1" applyFill="1" applyBorder="1" applyAlignment="1">
      <alignment horizontal="center" vertical="center"/>
    </xf>
    <xf numFmtId="0" fontId="4" fillId="5" borderId="3" xfId="0" applyFont="1" applyFill="1" applyBorder="1" applyAlignment="1">
      <alignment horizontal="center" vertical="center"/>
    </xf>
    <xf numFmtId="3" fontId="4" fillId="5" borderId="3"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5" borderId="1" xfId="0" applyFont="1" applyFill="1" applyBorder="1" applyAlignment="1">
      <alignment horizontal="center" vertical="center" wrapText="1"/>
    </xf>
    <xf numFmtId="0" fontId="2" fillId="0" borderId="0" xfId="0" applyFont="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xf>
    <xf numFmtId="0" fontId="1" fillId="3" borderId="10" xfId="0" applyFont="1" applyFill="1" applyBorder="1" applyAlignment="1">
      <alignment horizontal="center" vertical="center"/>
    </xf>
    <xf numFmtId="0" fontId="1" fillId="5" borderId="6" xfId="0" applyFont="1" applyFill="1" applyBorder="1" applyAlignment="1">
      <alignment horizontal="center" vertical="center"/>
    </xf>
    <xf numFmtId="0" fontId="1" fillId="0" borderId="1" xfId="0" applyFont="1" applyBorder="1" applyAlignment="1">
      <alignment horizontal="center" vertical="center"/>
    </xf>
    <xf numFmtId="0" fontId="1" fillId="2" borderId="10" xfId="0" applyFont="1" applyFill="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6" fillId="4" borderId="10"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vertical="center"/>
    </xf>
    <xf numFmtId="0" fontId="1" fillId="5" borderId="10"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5" borderId="0" xfId="0" applyFill="1" applyAlignment="1">
      <alignment horizontal="center" vertical="center"/>
    </xf>
    <xf numFmtId="0" fontId="1" fillId="5" borderId="12"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7" xfId="0" applyFont="1" applyFill="1" applyBorder="1" applyAlignment="1">
      <alignment horizontal="center" vertical="center"/>
    </xf>
    <xf numFmtId="0" fontId="0" fillId="0" borderId="0" xfId="0" applyAlignment="1">
      <alignment horizontal="left" vertical="center"/>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6" fillId="5" borderId="7" xfId="0" applyFont="1" applyFill="1" applyBorder="1" applyAlignment="1">
      <alignment horizontal="center" vertical="center"/>
    </xf>
    <xf numFmtId="0" fontId="1" fillId="5" borderId="0" xfId="0" applyFont="1" applyFill="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0"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0" fillId="5" borderId="10" xfId="0"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2" xfId="0" applyFont="1" applyBorder="1" applyAlignment="1">
      <alignment horizontal="center" vertical="center"/>
    </xf>
    <xf numFmtId="0" fontId="14" fillId="0" borderId="2" xfId="0" applyFont="1" applyBorder="1" applyAlignment="1">
      <alignment horizontal="center" vertical="center"/>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xf>
    <xf numFmtId="0" fontId="14" fillId="0" borderId="1" xfId="0" applyFont="1" applyBorder="1" applyAlignment="1">
      <alignment horizontal="center" vertical="center"/>
    </xf>
    <xf numFmtId="0" fontId="10" fillId="5" borderId="1" xfId="0" applyFont="1" applyFill="1" applyBorder="1" applyAlignment="1">
      <alignment horizontal="center" vertical="center"/>
    </xf>
    <xf numFmtId="2" fontId="10" fillId="0" borderId="1" xfId="0" applyNumberFormat="1" applyFont="1" applyBorder="1" applyAlignment="1">
      <alignment horizontal="center" vertical="center"/>
    </xf>
    <xf numFmtId="0" fontId="1" fillId="6" borderId="9" xfId="0" applyFont="1" applyFill="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4" fillId="0" borderId="5" xfId="0" applyFont="1" applyBorder="1" applyAlignment="1">
      <alignment horizontal="center" vertical="center"/>
    </xf>
    <xf numFmtId="0" fontId="10" fillId="5" borderId="10" xfId="0" applyFont="1" applyFill="1" applyBorder="1" applyAlignment="1">
      <alignment horizontal="center" vertical="center"/>
    </xf>
    <xf numFmtId="0" fontId="1" fillId="2" borderId="1" xfId="0" applyFont="1" applyFill="1" applyBorder="1" applyAlignment="1">
      <alignment horizontal="center" vertical="center"/>
    </xf>
    <xf numFmtId="4" fontId="0" fillId="0" borderId="0" xfId="0" applyNumberFormat="1" applyAlignment="1">
      <alignment horizontal="center" vertical="center"/>
    </xf>
    <xf numFmtId="0" fontId="1" fillId="0" borderId="4"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Alignment="1">
      <alignment horizontal="center" vertical="center"/>
    </xf>
    <xf numFmtId="0" fontId="1" fillId="0" borderId="7" xfId="0"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4" fontId="13" fillId="7" borderId="1" xfId="0" applyNumberFormat="1" applyFont="1" applyFill="1" applyBorder="1" applyAlignment="1">
      <alignment horizontal="center" vertical="center"/>
    </xf>
    <xf numFmtId="14" fontId="1" fillId="7" borderId="1" xfId="0" applyNumberFormat="1" applyFont="1" applyFill="1" applyBorder="1" applyAlignment="1">
      <alignment horizontal="center" vertical="center" wrapText="1"/>
    </xf>
    <xf numFmtId="0" fontId="0" fillId="7" borderId="0" xfId="0" applyFill="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10" fillId="0" borderId="1" xfId="0" applyFont="1"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0" borderId="0" xfId="0" applyAlignment="1">
      <alignment horizontal="center" vertical="center"/>
    </xf>
    <xf numFmtId="0" fontId="1" fillId="5" borderId="0" xfId="0" applyFont="1" applyFill="1" applyAlignment="1">
      <alignment horizontal="center" vertical="center" wrapText="1"/>
    </xf>
    <xf numFmtId="14" fontId="1" fillId="5"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2" fontId="10" fillId="0" borderId="1" xfId="0" applyNumberFormat="1" applyFont="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3" fontId="1" fillId="5" borderId="2"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4" fontId="1" fillId="5" borderId="2"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wrapText="1"/>
    </xf>
    <xf numFmtId="4" fontId="1" fillId="5" borderId="4"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 fontId="4" fillId="5" borderId="2" xfId="0" applyNumberFormat="1" applyFont="1" applyFill="1" applyBorder="1" applyAlignment="1">
      <alignment horizontal="center" vertical="center"/>
    </xf>
    <xf numFmtId="4" fontId="4" fillId="5" borderId="3" xfId="0" applyNumberFormat="1" applyFont="1" applyFill="1" applyBorder="1" applyAlignment="1">
      <alignment horizontal="center" vertical="center"/>
    </xf>
    <xf numFmtId="4" fontId="4" fillId="5" borderId="4" xfId="0" applyNumberFormat="1" applyFont="1" applyFill="1" applyBorder="1" applyAlignment="1">
      <alignment horizontal="center" vertical="center"/>
    </xf>
    <xf numFmtId="3" fontId="4" fillId="5" borderId="2" xfId="0" applyNumberFormat="1" applyFont="1" applyFill="1" applyBorder="1" applyAlignment="1">
      <alignment horizontal="center" vertical="center"/>
    </xf>
    <xf numFmtId="3" fontId="4" fillId="5" borderId="3" xfId="0" applyNumberFormat="1" applyFont="1" applyFill="1" applyBorder="1" applyAlignment="1">
      <alignment horizontal="center" vertical="center"/>
    </xf>
    <xf numFmtId="3" fontId="4" fillId="5" borderId="4" xfId="0" applyNumberFormat="1" applyFont="1" applyFill="1" applyBorder="1" applyAlignment="1">
      <alignment horizontal="center" vertical="center"/>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2" fontId="1" fillId="5" borderId="2"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4"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center" vertical="center"/>
    </xf>
    <xf numFmtId="0" fontId="1" fillId="5" borderId="3" xfId="0" applyNumberFormat="1" applyFont="1" applyFill="1" applyBorder="1" applyAlignment="1">
      <alignment horizontal="center" vertical="center"/>
    </xf>
    <xf numFmtId="0" fontId="1" fillId="5" borderId="4" xfId="0" applyNumberFormat="1" applyFont="1" applyFill="1" applyBorder="1" applyAlignment="1">
      <alignment horizontal="center" vertical="center"/>
    </xf>
    <xf numFmtId="3" fontId="1" fillId="5" borderId="2" xfId="0" applyNumberFormat="1" applyFont="1" applyFill="1" applyBorder="1" applyAlignment="1">
      <alignment horizontal="center" vertical="center"/>
    </xf>
    <xf numFmtId="3" fontId="1" fillId="5" borderId="3" xfId="0" applyNumberFormat="1" applyFont="1" applyFill="1" applyBorder="1" applyAlignment="1">
      <alignment horizontal="center" vertical="center"/>
    </xf>
    <xf numFmtId="3" fontId="1" fillId="5" borderId="4" xfId="0" applyNumberFormat="1" applyFont="1" applyFill="1" applyBorder="1" applyAlignment="1">
      <alignment horizontal="center" vertical="center"/>
    </xf>
    <xf numFmtId="4" fontId="1" fillId="5" borderId="2" xfId="0" applyNumberFormat="1" applyFont="1" applyFill="1" applyBorder="1" applyAlignment="1">
      <alignment horizontal="center" vertical="center"/>
    </xf>
    <xf numFmtId="4" fontId="1" fillId="5" borderId="3" xfId="0" applyNumberFormat="1" applyFont="1" applyFill="1" applyBorder="1" applyAlignment="1">
      <alignment horizontal="center" vertical="center"/>
    </xf>
    <xf numFmtId="4" fontId="1" fillId="5" borderId="4"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1" fillId="0" borderId="14" xfId="0" applyFont="1" applyBorder="1" applyAlignment="1">
      <alignment horizontal="left" vertical="center" wrapText="1"/>
    </xf>
    <xf numFmtId="0" fontId="1" fillId="0" borderId="14" xfId="0" applyFont="1" applyBorder="1" applyAlignment="1">
      <alignment horizontal="left" vertical="center" wrapText="1"/>
    </xf>
    <xf numFmtId="3" fontId="4" fillId="5"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501"/>
  <sheetViews>
    <sheetView tabSelected="1" topLeftCell="A43" zoomScale="80" zoomScaleNormal="80" workbookViewId="0">
      <selection activeCell="R409" sqref="R409"/>
    </sheetView>
  </sheetViews>
  <sheetFormatPr defaultRowHeight="15" x14ac:dyDescent="0.25"/>
  <cols>
    <col min="1" max="1" width="9.140625" style="51"/>
    <col min="2" max="2" width="9.140625" style="55"/>
    <col min="3" max="3" width="40.85546875" style="16" customWidth="1"/>
    <col min="4" max="4" width="31.85546875" style="16" customWidth="1"/>
    <col min="5" max="5" width="15" style="16" customWidth="1"/>
    <col min="6" max="6" width="23.5703125" style="16" customWidth="1"/>
    <col min="7" max="7" width="13" style="16" customWidth="1"/>
    <col min="8" max="9" width="9.28515625" style="16" bestFit="1" customWidth="1"/>
    <col min="10" max="10" width="11" style="16" bestFit="1" customWidth="1"/>
    <col min="11" max="11" width="12.28515625" style="16" customWidth="1"/>
    <col min="12" max="12" width="11" style="16" bestFit="1" customWidth="1"/>
    <col min="13" max="15" width="9.28515625" style="16" bestFit="1" customWidth="1"/>
    <col min="16" max="16" width="16.42578125" style="16" customWidth="1"/>
    <col min="17" max="17" width="23.85546875" style="16" customWidth="1"/>
    <col min="18" max="18" width="23.5703125" style="16" customWidth="1"/>
    <col min="19" max="19" width="20.140625" style="16" customWidth="1"/>
    <col min="20" max="20" width="58.140625" style="16" customWidth="1"/>
    <col min="21" max="21" width="40" style="16" customWidth="1"/>
    <col min="22" max="22" width="101.42578125" style="19" customWidth="1"/>
    <col min="23" max="25" width="101.85546875" style="16" customWidth="1"/>
    <col min="26" max="26" width="44" style="16" customWidth="1"/>
    <col min="27" max="16384" width="9.140625" style="16"/>
  </cols>
  <sheetData>
    <row r="1" spans="1:26" s="71" customFormat="1" ht="30.75" customHeight="1" x14ac:dyDescent="0.25">
      <c r="A1" s="265" t="s">
        <v>410</v>
      </c>
      <c r="B1" s="266"/>
      <c r="C1" s="266"/>
      <c r="D1" s="266"/>
      <c r="E1" s="266"/>
      <c r="F1" s="266"/>
      <c r="G1" s="266"/>
      <c r="H1" s="266"/>
      <c r="I1" s="266"/>
      <c r="J1" s="266"/>
      <c r="K1" s="266"/>
      <c r="L1" s="266"/>
      <c r="M1" s="266"/>
      <c r="N1" s="266"/>
      <c r="O1" s="266"/>
      <c r="P1" s="266"/>
      <c r="Q1" s="266"/>
      <c r="R1" s="266"/>
      <c r="S1" s="266"/>
      <c r="T1" s="266"/>
      <c r="U1" s="266"/>
      <c r="V1" s="266"/>
      <c r="W1" s="266"/>
      <c r="X1" s="266"/>
      <c r="Y1" s="266"/>
      <c r="Z1" s="266"/>
    </row>
    <row r="2" spans="1:26" ht="15" customHeight="1" x14ac:dyDescent="0.25">
      <c r="A2" s="256"/>
      <c r="B2" s="175" t="s">
        <v>1</v>
      </c>
      <c r="C2" s="150" t="s">
        <v>130</v>
      </c>
      <c r="D2" s="150" t="s">
        <v>168</v>
      </c>
      <c r="E2" s="157" t="s">
        <v>9</v>
      </c>
      <c r="F2" s="158"/>
      <c r="G2" s="158"/>
      <c r="H2" s="158"/>
      <c r="I2" s="158"/>
      <c r="J2" s="158"/>
      <c r="K2" s="158"/>
      <c r="L2" s="158"/>
      <c r="M2" s="158"/>
      <c r="N2" s="158"/>
      <c r="O2" s="158"/>
      <c r="P2" s="159"/>
      <c r="Q2" s="157" t="s">
        <v>195</v>
      </c>
      <c r="R2" s="159"/>
      <c r="S2" s="150" t="s">
        <v>64</v>
      </c>
      <c r="T2" s="150" t="s">
        <v>13</v>
      </c>
      <c r="U2" s="150" t="s">
        <v>14</v>
      </c>
      <c r="V2" s="150" t="s">
        <v>15</v>
      </c>
      <c r="W2" s="150" t="s">
        <v>16</v>
      </c>
      <c r="X2" s="150" t="s">
        <v>252</v>
      </c>
      <c r="Y2" s="183" t="s">
        <v>253</v>
      </c>
      <c r="Z2" s="183" t="s">
        <v>171</v>
      </c>
    </row>
    <row r="3" spans="1:26" x14ac:dyDescent="0.25">
      <c r="A3" s="256"/>
      <c r="B3" s="176"/>
      <c r="C3" s="151"/>
      <c r="D3" s="151"/>
      <c r="E3" s="157" t="s">
        <v>193</v>
      </c>
      <c r="F3" s="158"/>
      <c r="G3" s="158"/>
      <c r="H3" s="158"/>
      <c r="I3" s="158"/>
      <c r="J3" s="159"/>
      <c r="K3" s="157" t="s">
        <v>194</v>
      </c>
      <c r="L3" s="158"/>
      <c r="M3" s="158"/>
      <c r="N3" s="158"/>
      <c r="O3" s="158"/>
      <c r="P3" s="159"/>
      <c r="Q3" s="150" t="s">
        <v>193</v>
      </c>
      <c r="R3" s="150" t="s">
        <v>194</v>
      </c>
      <c r="S3" s="151"/>
      <c r="T3" s="151"/>
      <c r="U3" s="151"/>
      <c r="V3" s="151"/>
      <c r="W3" s="151"/>
      <c r="X3" s="151"/>
      <c r="Y3" s="183"/>
      <c r="Z3" s="183"/>
    </row>
    <row r="4" spans="1:26" x14ac:dyDescent="0.25">
      <c r="A4" s="256"/>
      <c r="B4" s="177"/>
      <c r="C4" s="152"/>
      <c r="D4" s="152"/>
      <c r="E4" s="14" t="s">
        <v>8</v>
      </c>
      <c r="F4" s="14" t="s">
        <v>4</v>
      </c>
      <c r="G4" s="1" t="s">
        <v>5</v>
      </c>
      <c r="H4" s="1" t="s">
        <v>6</v>
      </c>
      <c r="I4" s="1" t="s">
        <v>23</v>
      </c>
      <c r="J4" s="1" t="s">
        <v>7</v>
      </c>
      <c r="K4" s="1" t="s">
        <v>8</v>
      </c>
      <c r="L4" s="1" t="s">
        <v>4</v>
      </c>
      <c r="M4" s="1" t="s">
        <v>5</v>
      </c>
      <c r="N4" s="1" t="s">
        <v>6</v>
      </c>
      <c r="O4" s="1" t="s">
        <v>23</v>
      </c>
      <c r="P4" s="1" t="s">
        <v>7</v>
      </c>
      <c r="Q4" s="152"/>
      <c r="R4" s="152"/>
      <c r="S4" s="152"/>
      <c r="T4" s="152"/>
      <c r="U4" s="152"/>
      <c r="V4" s="152"/>
      <c r="W4" s="152"/>
      <c r="X4" s="152"/>
      <c r="Y4" s="183"/>
      <c r="Z4" s="183"/>
    </row>
    <row r="5" spans="1:26" x14ac:dyDescent="0.25">
      <c r="A5" s="1"/>
      <c r="B5" s="46">
        <v>1</v>
      </c>
      <c r="C5" s="1">
        <v>2</v>
      </c>
      <c r="D5" s="1"/>
      <c r="E5" s="1">
        <v>3</v>
      </c>
      <c r="F5" s="1">
        <v>4</v>
      </c>
      <c r="G5" s="1">
        <v>5</v>
      </c>
      <c r="H5" s="1">
        <v>6</v>
      </c>
      <c r="I5" s="1">
        <v>7</v>
      </c>
      <c r="J5" s="1">
        <v>8</v>
      </c>
      <c r="K5" s="1">
        <v>9</v>
      </c>
      <c r="L5" s="1">
        <v>10</v>
      </c>
      <c r="M5" s="1">
        <v>11</v>
      </c>
      <c r="N5" s="1">
        <v>12</v>
      </c>
      <c r="O5" s="1">
        <v>13</v>
      </c>
      <c r="P5" s="1">
        <v>14</v>
      </c>
      <c r="Q5" s="1">
        <v>15</v>
      </c>
      <c r="R5" s="1">
        <v>16</v>
      </c>
      <c r="S5" s="1">
        <v>17</v>
      </c>
      <c r="T5" s="1">
        <v>18</v>
      </c>
      <c r="U5" s="1">
        <v>19</v>
      </c>
      <c r="V5" s="14">
        <v>20</v>
      </c>
      <c r="W5" s="1">
        <v>21</v>
      </c>
      <c r="X5" s="1">
        <v>22</v>
      </c>
      <c r="Y5" s="1">
        <v>23</v>
      </c>
      <c r="Z5" s="1"/>
    </row>
    <row r="6" spans="1:26" ht="22.5" customHeight="1" x14ac:dyDescent="0.25">
      <c r="A6" s="106"/>
      <c r="B6" s="49"/>
      <c r="C6" s="2"/>
      <c r="D6" s="2"/>
      <c r="E6" s="215" t="s">
        <v>247</v>
      </c>
      <c r="F6" s="216"/>
      <c r="G6" s="216"/>
      <c r="H6" s="216"/>
      <c r="I6" s="216"/>
      <c r="J6" s="216"/>
      <c r="K6" s="216"/>
      <c r="L6" s="216"/>
      <c r="M6" s="216"/>
      <c r="N6" s="216"/>
      <c r="O6" s="216"/>
      <c r="P6" s="216"/>
      <c r="Q6" s="216"/>
      <c r="R6" s="216"/>
      <c r="S6" s="216"/>
      <c r="T6" s="216"/>
      <c r="U6" s="216"/>
      <c r="V6" s="217"/>
      <c r="W6" s="2"/>
      <c r="X6" s="2"/>
      <c r="Y6" s="2"/>
      <c r="Z6" s="2"/>
    </row>
    <row r="7" spans="1:26" ht="15" customHeight="1" x14ac:dyDescent="0.25">
      <c r="A7" s="191">
        <v>1</v>
      </c>
      <c r="B7" s="160">
        <v>1</v>
      </c>
      <c r="C7" s="147" t="s">
        <v>131</v>
      </c>
      <c r="D7" s="147" t="s">
        <v>202</v>
      </c>
      <c r="E7" s="241">
        <v>250</v>
      </c>
      <c r="F7" s="241">
        <v>250</v>
      </c>
      <c r="G7" s="241">
        <v>20</v>
      </c>
      <c r="H7" s="241">
        <v>1.024</v>
      </c>
      <c r="I7" s="241">
        <v>20</v>
      </c>
      <c r="J7" s="241">
        <v>0</v>
      </c>
      <c r="K7" s="241">
        <v>270</v>
      </c>
      <c r="L7" s="241">
        <v>230</v>
      </c>
      <c r="M7" s="241">
        <v>20</v>
      </c>
      <c r="N7" s="241">
        <v>1.024</v>
      </c>
      <c r="O7" s="241">
        <v>20</v>
      </c>
      <c r="P7" s="241">
        <v>0</v>
      </c>
      <c r="Q7" s="241">
        <v>200</v>
      </c>
      <c r="R7" s="241">
        <v>175</v>
      </c>
      <c r="S7" s="241" t="s">
        <v>122</v>
      </c>
      <c r="T7" s="147" t="s">
        <v>93</v>
      </c>
      <c r="U7" s="147" t="s">
        <v>25</v>
      </c>
      <c r="V7" s="147" t="s">
        <v>510</v>
      </c>
      <c r="W7" s="147" t="s">
        <v>511</v>
      </c>
      <c r="X7" s="147" t="s">
        <v>254</v>
      </c>
      <c r="Y7" s="180" t="s">
        <v>255</v>
      </c>
      <c r="Z7" s="182" t="s">
        <v>536</v>
      </c>
    </row>
    <row r="8" spans="1:26" x14ac:dyDescent="0.25">
      <c r="A8" s="191"/>
      <c r="B8" s="161"/>
      <c r="C8" s="148"/>
      <c r="D8" s="148"/>
      <c r="E8" s="242"/>
      <c r="F8" s="242"/>
      <c r="G8" s="242"/>
      <c r="H8" s="242"/>
      <c r="I8" s="242"/>
      <c r="J8" s="242"/>
      <c r="K8" s="242"/>
      <c r="L8" s="242"/>
      <c r="M8" s="242"/>
      <c r="N8" s="242"/>
      <c r="O8" s="242"/>
      <c r="P8" s="242"/>
      <c r="Q8" s="242"/>
      <c r="R8" s="242"/>
      <c r="S8" s="242"/>
      <c r="T8" s="148"/>
      <c r="U8" s="148"/>
      <c r="V8" s="148"/>
      <c r="W8" s="148"/>
      <c r="X8" s="148"/>
      <c r="Y8" s="180"/>
      <c r="Z8" s="182"/>
    </row>
    <row r="9" spans="1:26" x14ac:dyDescent="0.25">
      <c r="A9" s="191"/>
      <c r="B9" s="161"/>
      <c r="C9" s="148"/>
      <c r="D9" s="148"/>
      <c r="E9" s="242"/>
      <c r="F9" s="242"/>
      <c r="G9" s="242"/>
      <c r="H9" s="242"/>
      <c r="I9" s="242"/>
      <c r="J9" s="242"/>
      <c r="K9" s="242"/>
      <c r="L9" s="242"/>
      <c r="M9" s="242"/>
      <c r="N9" s="242"/>
      <c r="O9" s="242"/>
      <c r="P9" s="242"/>
      <c r="Q9" s="242"/>
      <c r="R9" s="242"/>
      <c r="S9" s="242"/>
      <c r="T9" s="148"/>
      <c r="U9" s="148"/>
      <c r="V9" s="148"/>
      <c r="W9" s="148"/>
      <c r="X9" s="148"/>
      <c r="Y9" s="180"/>
      <c r="Z9" s="182"/>
    </row>
    <row r="10" spans="1:26" x14ac:dyDescent="0.25">
      <c r="A10" s="191"/>
      <c r="B10" s="161"/>
      <c r="C10" s="148"/>
      <c r="D10" s="148"/>
      <c r="E10" s="242"/>
      <c r="F10" s="242"/>
      <c r="G10" s="242"/>
      <c r="H10" s="242"/>
      <c r="I10" s="242"/>
      <c r="J10" s="242"/>
      <c r="K10" s="242"/>
      <c r="L10" s="242"/>
      <c r="M10" s="242"/>
      <c r="N10" s="242"/>
      <c r="O10" s="242"/>
      <c r="P10" s="242"/>
      <c r="Q10" s="242"/>
      <c r="R10" s="242"/>
      <c r="S10" s="242"/>
      <c r="T10" s="148"/>
      <c r="U10" s="148"/>
      <c r="V10" s="148"/>
      <c r="W10" s="148"/>
      <c r="X10" s="148"/>
      <c r="Y10" s="180"/>
      <c r="Z10" s="182"/>
    </row>
    <row r="11" spans="1:26" x14ac:dyDescent="0.25">
      <c r="A11" s="191"/>
      <c r="B11" s="161"/>
      <c r="C11" s="148"/>
      <c r="D11" s="148"/>
      <c r="E11" s="242"/>
      <c r="F11" s="242"/>
      <c r="G11" s="242"/>
      <c r="H11" s="242"/>
      <c r="I11" s="242"/>
      <c r="J11" s="242"/>
      <c r="K11" s="242"/>
      <c r="L11" s="242"/>
      <c r="M11" s="242"/>
      <c r="N11" s="242"/>
      <c r="O11" s="242"/>
      <c r="P11" s="242"/>
      <c r="Q11" s="242"/>
      <c r="R11" s="242"/>
      <c r="S11" s="242"/>
      <c r="T11" s="148"/>
      <c r="U11" s="148"/>
      <c r="V11" s="148"/>
      <c r="W11" s="148"/>
      <c r="X11" s="148"/>
      <c r="Y11" s="180"/>
      <c r="Z11" s="182"/>
    </row>
    <row r="12" spans="1:26" x14ac:dyDescent="0.25">
      <c r="A12" s="191"/>
      <c r="B12" s="161"/>
      <c r="C12" s="148"/>
      <c r="D12" s="148"/>
      <c r="E12" s="242"/>
      <c r="F12" s="242"/>
      <c r="G12" s="242"/>
      <c r="H12" s="242"/>
      <c r="I12" s="242"/>
      <c r="J12" s="242"/>
      <c r="K12" s="242"/>
      <c r="L12" s="242"/>
      <c r="M12" s="242"/>
      <c r="N12" s="242"/>
      <c r="O12" s="242"/>
      <c r="P12" s="242"/>
      <c r="Q12" s="242"/>
      <c r="R12" s="242"/>
      <c r="S12" s="242"/>
      <c r="T12" s="148"/>
      <c r="U12" s="148"/>
      <c r="V12" s="148"/>
      <c r="W12" s="148"/>
      <c r="X12" s="148"/>
      <c r="Y12" s="180"/>
      <c r="Z12" s="182"/>
    </row>
    <row r="13" spans="1:26" x14ac:dyDescent="0.25">
      <c r="A13" s="191"/>
      <c r="B13" s="161"/>
      <c r="C13" s="148"/>
      <c r="D13" s="148"/>
      <c r="E13" s="242"/>
      <c r="F13" s="242"/>
      <c r="G13" s="242"/>
      <c r="H13" s="242"/>
      <c r="I13" s="242"/>
      <c r="J13" s="242"/>
      <c r="K13" s="242"/>
      <c r="L13" s="242"/>
      <c r="M13" s="242"/>
      <c r="N13" s="242"/>
      <c r="O13" s="242"/>
      <c r="P13" s="242"/>
      <c r="Q13" s="242"/>
      <c r="R13" s="242"/>
      <c r="S13" s="242"/>
      <c r="T13" s="148"/>
      <c r="U13" s="148"/>
      <c r="V13" s="148"/>
      <c r="W13" s="148"/>
      <c r="X13" s="148"/>
      <c r="Y13" s="180"/>
      <c r="Z13" s="182"/>
    </row>
    <row r="14" spans="1:26" x14ac:dyDescent="0.25">
      <c r="A14" s="191"/>
      <c r="B14" s="161"/>
      <c r="C14" s="148"/>
      <c r="D14" s="148"/>
      <c r="E14" s="242"/>
      <c r="F14" s="242"/>
      <c r="G14" s="242"/>
      <c r="H14" s="242"/>
      <c r="I14" s="242"/>
      <c r="J14" s="242"/>
      <c r="K14" s="242"/>
      <c r="L14" s="242"/>
      <c r="M14" s="242"/>
      <c r="N14" s="242"/>
      <c r="O14" s="242"/>
      <c r="P14" s="242"/>
      <c r="Q14" s="242"/>
      <c r="R14" s="242"/>
      <c r="S14" s="242"/>
      <c r="T14" s="148"/>
      <c r="U14" s="148"/>
      <c r="V14" s="148"/>
      <c r="W14" s="148"/>
      <c r="X14" s="148"/>
      <c r="Y14" s="180"/>
      <c r="Z14" s="182"/>
    </row>
    <row r="15" spans="1:26" ht="34.5" customHeight="1" x14ac:dyDescent="0.25">
      <c r="A15" s="191"/>
      <c r="B15" s="161"/>
      <c r="C15" s="148"/>
      <c r="D15" s="149"/>
      <c r="E15" s="242"/>
      <c r="F15" s="242"/>
      <c r="G15" s="242"/>
      <c r="H15" s="242"/>
      <c r="I15" s="242"/>
      <c r="J15" s="242"/>
      <c r="K15" s="242"/>
      <c r="L15" s="242"/>
      <c r="M15" s="242"/>
      <c r="N15" s="242"/>
      <c r="O15" s="242"/>
      <c r="P15" s="242"/>
      <c r="Q15" s="242"/>
      <c r="R15" s="242"/>
      <c r="S15" s="242"/>
      <c r="T15" s="149"/>
      <c r="U15" s="148"/>
      <c r="V15" s="148"/>
      <c r="W15" s="148"/>
      <c r="X15" s="148"/>
      <c r="Y15" s="180"/>
      <c r="Z15" s="182"/>
    </row>
    <row r="16" spans="1:26" ht="6.75" hidden="1" customHeight="1" x14ac:dyDescent="0.25">
      <c r="A16" s="48"/>
      <c r="B16" s="161"/>
      <c r="C16" s="148"/>
      <c r="D16" s="23"/>
      <c r="E16" s="242"/>
      <c r="F16" s="242"/>
      <c r="G16" s="242"/>
      <c r="H16" s="242"/>
      <c r="I16" s="242"/>
      <c r="J16" s="242"/>
      <c r="K16" s="242"/>
      <c r="L16" s="242"/>
      <c r="M16" s="242"/>
      <c r="N16" s="242"/>
      <c r="O16" s="242"/>
      <c r="P16" s="242"/>
      <c r="Q16" s="242"/>
      <c r="R16" s="242"/>
      <c r="S16" s="242"/>
      <c r="T16" s="147"/>
      <c r="U16" s="148"/>
      <c r="V16" s="148"/>
      <c r="W16" s="148"/>
      <c r="X16" s="148"/>
      <c r="Y16" s="180"/>
      <c r="Z16" s="20"/>
    </row>
    <row r="17" spans="1:26" ht="14.25" hidden="1" customHeight="1" x14ac:dyDescent="0.25">
      <c r="A17" s="48"/>
      <c r="B17" s="162"/>
      <c r="C17" s="149"/>
      <c r="D17" s="23"/>
      <c r="E17" s="243"/>
      <c r="F17" s="243"/>
      <c r="G17" s="243"/>
      <c r="H17" s="243"/>
      <c r="I17" s="243"/>
      <c r="J17" s="243"/>
      <c r="K17" s="243"/>
      <c r="L17" s="243"/>
      <c r="M17" s="243"/>
      <c r="N17" s="243"/>
      <c r="O17" s="243"/>
      <c r="P17" s="243"/>
      <c r="Q17" s="243"/>
      <c r="R17" s="243"/>
      <c r="S17" s="243"/>
      <c r="T17" s="149"/>
      <c r="U17" s="149"/>
      <c r="V17" s="149"/>
      <c r="W17" s="149"/>
      <c r="X17" s="149"/>
      <c r="Y17" s="180"/>
      <c r="Z17" s="20"/>
    </row>
    <row r="18" spans="1:26" s="114" customFormat="1" ht="20.25" customHeight="1" x14ac:dyDescent="0.25">
      <c r="A18" s="199">
        <v>2</v>
      </c>
      <c r="B18" s="253">
        <v>2</v>
      </c>
      <c r="C18" s="196" t="s">
        <v>132</v>
      </c>
      <c r="D18" s="147" t="s">
        <v>202</v>
      </c>
      <c r="E18" s="241">
        <v>323.89999999999998</v>
      </c>
      <c r="F18" s="241">
        <v>323.89999999999998</v>
      </c>
      <c r="G18" s="241">
        <v>0</v>
      </c>
      <c r="H18" s="241">
        <v>0</v>
      </c>
      <c r="I18" s="241">
        <v>0</v>
      </c>
      <c r="J18" s="241">
        <v>0</v>
      </c>
      <c r="K18" s="241">
        <v>323.89999999999998</v>
      </c>
      <c r="L18" s="241">
        <v>323.89999999999998</v>
      </c>
      <c r="M18" s="241">
        <v>0</v>
      </c>
      <c r="N18" s="241">
        <v>0</v>
      </c>
      <c r="O18" s="241">
        <v>0</v>
      </c>
      <c r="P18" s="241">
        <v>0</v>
      </c>
      <c r="Q18" s="241">
        <v>185</v>
      </c>
      <c r="R18" s="241">
        <v>185</v>
      </c>
      <c r="S18" s="241" t="s">
        <v>512</v>
      </c>
      <c r="T18" s="196" t="s">
        <v>94</v>
      </c>
      <c r="U18" s="196" t="s">
        <v>29</v>
      </c>
      <c r="V18" s="196" t="s">
        <v>537</v>
      </c>
      <c r="W18" s="196" t="s">
        <v>334</v>
      </c>
      <c r="X18" s="196" t="s">
        <v>254</v>
      </c>
      <c r="Y18" s="196" t="s">
        <v>260</v>
      </c>
      <c r="Z18" s="178" t="s">
        <v>536</v>
      </c>
    </row>
    <row r="19" spans="1:26" s="114" customFormat="1" x14ac:dyDescent="0.25">
      <c r="A19" s="199"/>
      <c r="B19" s="254"/>
      <c r="C19" s="197"/>
      <c r="D19" s="148"/>
      <c r="E19" s="242"/>
      <c r="F19" s="242"/>
      <c r="G19" s="242"/>
      <c r="H19" s="242"/>
      <c r="I19" s="242"/>
      <c r="J19" s="242"/>
      <c r="K19" s="242"/>
      <c r="L19" s="242"/>
      <c r="M19" s="242"/>
      <c r="N19" s="242"/>
      <c r="O19" s="242"/>
      <c r="P19" s="242"/>
      <c r="Q19" s="242"/>
      <c r="R19" s="242"/>
      <c r="S19" s="242"/>
      <c r="T19" s="197"/>
      <c r="U19" s="197"/>
      <c r="V19" s="197"/>
      <c r="W19" s="197"/>
      <c r="X19" s="197"/>
      <c r="Y19" s="197"/>
      <c r="Z19" s="179"/>
    </row>
    <row r="20" spans="1:26" s="114" customFormat="1" x14ac:dyDescent="0.25">
      <c r="A20" s="199"/>
      <c r="B20" s="254"/>
      <c r="C20" s="197"/>
      <c r="D20" s="148"/>
      <c r="E20" s="242"/>
      <c r="F20" s="242"/>
      <c r="G20" s="242"/>
      <c r="H20" s="242"/>
      <c r="I20" s="242"/>
      <c r="J20" s="242"/>
      <c r="K20" s="242"/>
      <c r="L20" s="242"/>
      <c r="M20" s="242"/>
      <c r="N20" s="242"/>
      <c r="O20" s="242"/>
      <c r="P20" s="242"/>
      <c r="Q20" s="242"/>
      <c r="R20" s="242"/>
      <c r="S20" s="242"/>
      <c r="T20" s="197"/>
      <c r="U20" s="197"/>
      <c r="V20" s="197"/>
      <c r="W20" s="197"/>
      <c r="X20" s="197"/>
      <c r="Y20" s="197"/>
      <c r="Z20" s="179"/>
    </row>
    <row r="21" spans="1:26" s="114" customFormat="1" x14ac:dyDescent="0.25">
      <c r="A21" s="199"/>
      <c r="B21" s="254"/>
      <c r="C21" s="197"/>
      <c r="D21" s="148"/>
      <c r="E21" s="242"/>
      <c r="F21" s="242"/>
      <c r="G21" s="242"/>
      <c r="H21" s="242"/>
      <c r="I21" s="242"/>
      <c r="J21" s="242"/>
      <c r="K21" s="242"/>
      <c r="L21" s="242"/>
      <c r="M21" s="242"/>
      <c r="N21" s="242"/>
      <c r="O21" s="242"/>
      <c r="P21" s="242"/>
      <c r="Q21" s="242"/>
      <c r="R21" s="242"/>
      <c r="S21" s="242"/>
      <c r="T21" s="197"/>
      <c r="U21" s="197"/>
      <c r="V21" s="197"/>
      <c r="W21" s="197"/>
      <c r="X21" s="197"/>
      <c r="Y21" s="197"/>
      <c r="Z21" s="179"/>
    </row>
    <row r="22" spans="1:26" s="114" customFormat="1" x14ac:dyDescent="0.25">
      <c r="A22" s="199"/>
      <c r="B22" s="254"/>
      <c r="C22" s="197"/>
      <c r="D22" s="148"/>
      <c r="E22" s="242"/>
      <c r="F22" s="242"/>
      <c r="G22" s="242"/>
      <c r="H22" s="242"/>
      <c r="I22" s="242"/>
      <c r="J22" s="242"/>
      <c r="K22" s="242"/>
      <c r="L22" s="242"/>
      <c r="M22" s="242"/>
      <c r="N22" s="242"/>
      <c r="O22" s="242"/>
      <c r="P22" s="242"/>
      <c r="Q22" s="242"/>
      <c r="R22" s="242"/>
      <c r="S22" s="242"/>
      <c r="T22" s="197"/>
      <c r="U22" s="197"/>
      <c r="V22" s="197"/>
      <c r="W22" s="197"/>
      <c r="X22" s="197"/>
      <c r="Y22" s="197"/>
      <c r="Z22" s="179"/>
    </row>
    <row r="23" spans="1:26" s="114" customFormat="1" ht="68.25" customHeight="1" x14ac:dyDescent="0.25">
      <c r="A23" s="199"/>
      <c r="B23" s="255"/>
      <c r="C23" s="198"/>
      <c r="D23" s="149"/>
      <c r="E23" s="243"/>
      <c r="F23" s="243"/>
      <c r="G23" s="243"/>
      <c r="H23" s="243"/>
      <c r="I23" s="243"/>
      <c r="J23" s="243"/>
      <c r="K23" s="243"/>
      <c r="L23" s="243"/>
      <c r="M23" s="243"/>
      <c r="N23" s="243"/>
      <c r="O23" s="243"/>
      <c r="P23" s="243"/>
      <c r="Q23" s="243"/>
      <c r="R23" s="243"/>
      <c r="S23" s="243"/>
      <c r="T23" s="198"/>
      <c r="U23" s="198"/>
      <c r="V23" s="198"/>
      <c r="W23" s="198"/>
      <c r="X23" s="198"/>
      <c r="Y23" s="198"/>
      <c r="Z23" s="181"/>
    </row>
    <row r="24" spans="1:26" ht="205.5" customHeight="1" x14ac:dyDescent="0.25">
      <c r="A24" s="48">
        <v>3</v>
      </c>
      <c r="B24" s="61">
        <v>3</v>
      </c>
      <c r="C24" s="29" t="s">
        <v>165</v>
      </c>
      <c r="D24" s="29" t="s">
        <v>202</v>
      </c>
      <c r="E24" s="34">
        <v>662.44200000000001</v>
      </c>
      <c r="F24" s="34">
        <v>265.75</v>
      </c>
      <c r="G24" s="34">
        <v>396.61</v>
      </c>
      <c r="H24" s="34"/>
      <c r="I24" s="137"/>
      <c r="J24" s="137"/>
      <c r="K24" s="137">
        <v>257</v>
      </c>
      <c r="L24" s="137"/>
      <c r="M24" s="137"/>
      <c r="N24" s="137"/>
      <c r="O24" s="137"/>
      <c r="P24" s="137"/>
      <c r="Q24" s="137">
        <v>126</v>
      </c>
      <c r="R24" s="137">
        <v>5</v>
      </c>
      <c r="S24" s="29" t="s">
        <v>99</v>
      </c>
      <c r="T24" s="29" t="s">
        <v>416</v>
      </c>
      <c r="U24" s="36" t="s">
        <v>257</v>
      </c>
      <c r="V24" s="29" t="s">
        <v>539</v>
      </c>
      <c r="W24" s="29" t="s">
        <v>88</v>
      </c>
      <c r="X24" s="29" t="s">
        <v>254</v>
      </c>
      <c r="Y24" s="29" t="s">
        <v>261</v>
      </c>
      <c r="Z24" s="118">
        <v>45580</v>
      </c>
    </row>
    <row r="25" spans="1:26" ht="216.75" customHeight="1" x14ac:dyDescent="0.25">
      <c r="A25" s="48">
        <v>4</v>
      </c>
      <c r="B25" s="61">
        <v>4</v>
      </c>
      <c r="C25" s="29" t="s">
        <v>164</v>
      </c>
      <c r="D25" s="29" t="s">
        <v>202</v>
      </c>
      <c r="E25" s="34">
        <v>209</v>
      </c>
      <c r="F25" s="34">
        <v>209</v>
      </c>
      <c r="G25" s="34"/>
      <c r="H25" s="34"/>
      <c r="I25" s="137"/>
      <c r="J25" s="137"/>
      <c r="K25" s="137">
        <v>127</v>
      </c>
      <c r="L25" s="137">
        <v>127</v>
      </c>
      <c r="M25" s="137"/>
      <c r="N25" s="137"/>
      <c r="O25" s="137"/>
      <c r="P25" s="137"/>
      <c r="Q25" s="137">
        <v>60</v>
      </c>
      <c r="R25" s="137">
        <v>14</v>
      </c>
      <c r="S25" s="34" t="s">
        <v>127</v>
      </c>
      <c r="T25" s="29" t="s">
        <v>98</v>
      </c>
      <c r="U25" s="29" t="s">
        <v>270</v>
      </c>
      <c r="V25" s="29" t="s">
        <v>540</v>
      </c>
      <c r="W25" s="34"/>
      <c r="X25" s="34" t="s">
        <v>254</v>
      </c>
      <c r="Y25" s="36" t="s">
        <v>262</v>
      </c>
      <c r="Z25" s="118">
        <v>45580</v>
      </c>
    </row>
    <row r="26" spans="1:26" ht="15" customHeight="1" x14ac:dyDescent="0.25">
      <c r="A26" s="191">
        <v>5</v>
      </c>
      <c r="B26" s="160">
        <v>5</v>
      </c>
      <c r="C26" s="147" t="s">
        <v>133</v>
      </c>
      <c r="D26" s="147" t="s">
        <v>202</v>
      </c>
      <c r="E26" s="250">
        <v>1879.5</v>
      </c>
      <c r="F26" s="250">
        <v>1879.5</v>
      </c>
      <c r="G26" s="241">
        <v>0</v>
      </c>
      <c r="H26" s="241">
        <v>0</v>
      </c>
      <c r="I26" s="241">
        <v>0</v>
      </c>
      <c r="J26" s="241">
        <v>0</v>
      </c>
      <c r="K26" s="241">
        <v>410</v>
      </c>
      <c r="L26" s="241">
        <v>410</v>
      </c>
      <c r="M26" s="241">
        <v>0</v>
      </c>
      <c r="N26" s="241">
        <v>0</v>
      </c>
      <c r="O26" s="241">
        <v>0</v>
      </c>
      <c r="P26" s="241">
        <v>0</v>
      </c>
      <c r="Q26" s="241">
        <v>570</v>
      </c>
      <c r="R26" s="241">
        <v>108</v>
      </c>
      <c r="S26" s="241" t="s">
        <v>249</v>
      </c>
      <c r="T26" s="147" t="s">
        <v>95</v>
      </c>
      <c r="U26" s="147" t="s">
        <v>35</v>
      </c>
      <c r="V26" s="147" t="s">
        <v>411</v>
      </c>
      <c r="W26" s="178" t="s">
        <v>519</v>
      </c>
      <c r="X26" s="147" t="s">
        <v>254</v>
      </c>
      <c r="Y26" s="180" t="s">
        <v>263</v>
      </c>
      <c r="Z26" s="180" t="s">
        <v>276</v>
      </c>
    </row>
    <row r="27" spans="1:26" x14ac:dyDescent="0.25">
      <c r="A27" s="191"/>
      <c r="B27" s="161"/>
      <c r="C27" s="148"/>
      <c r="D27" s="148"/>
      <c r="E27" s="251"/>
      <c r="F27" s="251"/>
      <c r="G27" s="242"/>
      <c r="H27" s="242"/>
      <c r="I27" s="242"/>
      <c r="J27" s="242"/>
      <c r="K27" s="242"/>
      <c r="L27" s="242"/>
      <c r="M27" s="242"/>
      <c r="N27" s="242"/>
      <c r="O27" s="242"/>
      <c r="P27" s="242"/>
      <c r="Q27" s="242"/>
      <c r="R27" s="242"/>
      <c r="S27" s="242"/>
      <c r="T27" s="148"/>
      <c r="U27" s="148"/>
      <c r="V27" s="148"/>
      <c r="W27" s="179"/>
      <c r="X27" s="148"/>
      <c r="Y27" s="180"/>
      <c r="Z27" s="180"/>
    </row>
    <row r="28" spans="1:26" x14ac:dyDescent="0.25">
      <c r="A28" s="191"/>
      <c r="B28" s="161"/>
      <c r="C28" s="148"/>
      <c r="D28" s="148"/>
      <c r="E28" s="251"/>
      <c r="F28" s="251"/>
      <c r="G28" s="242"/>
      <c r="H28" s="242"/>
      <c r="I28" s="242"/>
      <c r="J28" s="242"/>
      <c r="K28" s="242"/>
      <c r="L28" s="242"/>
      <c r="M28" s="242"/>
      <c r="N28" s="242"/>
      <c r="O28" s="242"/>
      <c r="P28" s="242"/>
      <c r="Q28" s="242"/>
      <c r="R28" s="242"/>
      <c r="S28" s="242"/>
      <c r="T28" s="148"/>
      <c r="U28" s="148"/>
      <c r="V28" s="148"/>
      <c r="W28" s="179"/>
      <c r="X28" s="148"/>
      <c r="Y28" s="180"/>
      <c r="Z28" s="180"/>
    </row>
    <row r="29" spans="1:26" x14ac:dyDescent="0.25">
      <c r="A29" s="191"/>
      <c r="B29" s="161"/>
      <c r="C29" s="148"/>
      <c r="D29" s="148"/>
      <c r="E29" s="251"/>
      <c r="F29" s="251"/>
      <c r="G29" s="242"/>
      <c r="H29" s="242"/>
      <c r="I29" s="242"/>
      <c r="J29" s="242"/>
      <c r="K29" s="242"/>
      <c r="L29" s="242"/>
      <c r="M29" s="242"/>
      <c r="N29" s="242"/>
      <c r="O29" s="242"/>
      <c r="P29" s="242"/>
      <c r="Q29" s="242"/>
      <c r="R29" s="242"/>
      <c r="S29" s="242"/>
      <c r="T29" s="148"/>
      <c r="U29" s="148"/>
      <c r="V29" s="148"/>
      <c r="W29" s="179"/>
      <c r="X29" s="148"/>
      <c r="Y29" s="180"/>
      <c r="Z29" s="180"/>
    </row>
    <row r="30" spans="1:26" x14ac:dyDescent="0.25">
      <c r="A30" s="191"/>
      <c r="B30" s="161"/>
      <c r="C30" s="148"/>
      <c r="D30" s="148"/>
      <c r="E30" s="251"/>
      <c r="F30" s="251"/>
      <c r="G30" s="242"/>
      <c r="H30" s="242"/>
      <c r="I30" s="242"/>
      <c r="J30" s="242"/>
      <c r="K30" s="242"/>
      <c r="L30" s="242"/>
      <c r="M30" s="242"/>
      <c r="N30" s="242"/>
      <c r="O30" s="242"/>
      <c r="P30" s="242"/>
      <c r="Q30" s="242"/>
      <c r="R30" s="242"/>
      <c r="S30" s="242"/>
      <c r="T30" s="148"/>
      <c r="U30" s="148"/>
      <c r="V30" s="148"/>
      <c r="W30" s="179"/>
      <c r="X30" s="148"/>
      <c r="Y30" s="180"/>
      <c r="Z30" s="180"/>
    </row>
    <row r="31" spans="1:26" x14ac:dyDescent="0.25">
      <c r="A31" s="191"/>
      <c r="B31" s="161"/>
      <c r="C31" s="148"/>
      <c r="D31" s="148"/>
      <c r="E31" s="251"/>
      <c r="F31" s="251"/>
      <c r="G31" s="242"/>
      <c r="H31" s="242"/>
      <c r="I31" s="242"/>
      <c r="J31" s="242"/>
      <c r="K31" s="242"/>
      <c r="L31" s="242"/>
      <c r="M31" s="242"/>
      <c r="N31" s="242"/>
      <c r="O31" s="242"/>
      <c r="P31" s="242"/>
      <c r="Q31" s="242"/>
      <c r="R31" s="242"/>
      <c r="S31" s="242"/>
      <c r="T31" s="148"/>
      <c r="U31" s="148"/>
      <c r="V31" s="148"/>
      <c r="W31" s="179"/>
      <c r="X31" s="148"/>
      <c r="Y31" s="180"/>
      <c r="Z31" s="180"/>
    </row>
    <row r="32" spans="1:26" ht="192" customHeight="1" x14ac:dyDescent="0.25">
      <c r="A32" s="191"/>
      <c r="B32" s="162"/>
      <c r="C32" s="149"/>
      <c r="D32" s="149"/>
      <c r="E32" s="252"/>
      <c r="F32" s="252"/>
      <c r="G32" s="243"/>
      <c r="H32" s="243"/>
      <c r="I32" s="243"/>
      <c r="J32" s="243"/>
      <c r="K32" s="243"/>
      <c r="L32" s="243"/>
      <c r="M32" s="243"/>
      <c r="N32" s="243"/>
      <c r="O32" s="243"/>
      <c r="P32" s="243"/>
      <c r="Q32" s="243"/>
      <c r="R32" s="243"/>
      <c r="S32" s="243"/>
      <c r="T32" s="149"/>
      <c r="U32" s="149"/>
      <c r="V32" s="149"/>
      <c r="W32" s="181"/>
      <c r="X32" s="149"/>
      <c r="Y32" s="180"/>
      <c r="Z32" s="180"/>
    </row>
    <row r="33" spans="1:26" ht="15" customHeight="1" x14ac:dyDescent="0.25">
      <c r="A33" s="191">
        <v>6</v>
      </c>
      <c r="B33" s="160">
        <v>6</v>
      </c>
      <c r="C33" s="147" t="s">
        <v>134</v>
      </c>
      <c r="D33" s="147" t="s">
        <v>202</v>
      </c>
      <c r="E33" s="247">
        <v>1731</v>
      </c>
      <c r="F33" s="241">
        <v>531</v>
      </c>
      <c r="G33" s="241">
        <v>1200</v>
      </c>
      <c r="H33" s="241">
        <v>0</v>
      </c>
      <c r="I33" s="241">
        <v>0</v>
      </c>
      <c r="J33" s="241">
        <v>0</v>
      </c>
      <c r="K33" s="241">
        <v>55</v>
      </c>
      <c r="L33" s="241">
        <v>55</v>
      </c>
      <c r="M33" s="241">
        <v>0</v>
      </c>
      <c r="N33" s="241">
        <v>0</v>
      </c>
      <c r="O33" s="241">
        <v>0</v>
      </c>
      <c r="P33" s="241">
        <v>0</v>
      </c>
      <c r="Q33" s="241">
        <v>100</v>
      </c>
      <c r="R33" s="241">
        <v>4</v>
      </c>
      <c r="S33" s="241" t="s">
        <v>65</v>
      </c>
      <c r="T33" s="147" t="s">
        <v>541</v>
      </c>
      <c r="U33" s="147" t="s">
        <v>36</v>
      </c>
      <c r="V33" s="147" t="s">
        <v>414</v>
      </c>
      <c r="W33" s="147" t="s">
        <v>542</v>
      </c>
      <c r="X33" s="147" t="s">
        <v>258</v>
      </c>
      <c r="Y33" s="180" t="s">
        <v>264</v>
      </c>
      <c r="Z33" s="147" t="s">
        <v>276</v>
      </c>
    </row>
    <row r="34" spans="1:26" x14ac:dyDescent="0.25">
      <c r="A34" s="191"/>
      <c r="B34" s="161"/>
      <c r="C34" s="148"/>
      <c r="D34" s="148"/>
      <c r="E34" s="248"/>
      <c r="F34" s="242"/>
      <c r="G34" s="242"/>
      <c r="H34" s="242"/>
      <c r="I34" s="242"/>
      <c r="J34" s="242"/>
      <c r="K34" s="242"/>
      <c r="L34" s="242"/>
      <c r="M34" s="242"/>
      <c r="N34" s="242"/>
      <c r="O34" s="242"/>
      <c r="P34" s="242"/>
      <c r="Q34" s="242"/>
      <c r="R34" s="242"/>
      <c r="S34" s="242"/>
      <c r="T34" s="148"/>
      <c r="U34" s="148"/>
      <c r="V34" s="148"/>
      <c r="W34" s="148"/>
      <c r="X34" s="148"/>
      <c r="Y34" s="180"/>
      <c r="Z34" s="148"/>
    </row>
    <row r="35" spans="1:26" x14ac:dyDescent="0.25">
      <c r="A35" s="191"/>
      <c r="B35" s="161"/>
      <c r="C35" s="148"/>
      <c r="D35" s="148"/>
      <c r="E35" s="248"/>
      <c r="F35" s="242"/>
      <c r="G35" s="242"/>
      <c r="H35" s="242"/>
      <c r="I35" s="242"/>
      <c r="J35" s="242"/>
      <c r="K35" s="242"/>
      <c r="L35" s="242"/>
      <c r="M35" s="242"/>
      <c r="N35" s="242"/>
      <c r="O35" s="242"/>
      <c r="P35" s="242"/>
      <c r="Q35" s="242"/>
      <c r="R35" s="242"/>
      <c r="S35" s="242"/>
      <c r="T35" s="148"/>
      <c r="U35" s="148"/>
      <c r="V35" s="148"/>
      <c r="W35" s="148"/>
      <c r="X35" s="148"/>
      <c r="Y35" s="180"/>
      <c r="Z35" s="148"/>
    </row>
    <row r="36" spans="1:26" x14ac:dyDescent="0.25">
      <c r="A36" s="191"/>
      <c r="B36" s="161"/>
      <c r="C36" s="148"/>
      <c r="D36" s="148"/>
      <c r="E36" s="248"/>
      <c r="F36" s="242"/>
      <c r="G36" s="242"/>
      <c r="H36" s="242"/>
      <c r="I36" s="242"/>
      <c r="J36" s="242"/>
      <c r="K36" s="242"/>
      <c r="L36" s="242"/>
      <c r="M36" s="242"/>
      <c r="N36" s="242"/>
      <c r="O36" s="242"/>
      <c r="P36" s="242"/>
      <c r="Q36" s="242"/>
      <c r="R36" s="242"/>
      <c r="S36" s="242"/>
      <c r="T36" s="148"/>
      <c r="U36" s="148"/>
      <c r="V36" s="148"/>
      <c r="W36" s="148"/>
      <c r="X36" s="148"/>
      <c r="Y36" s="180"/>
      <c r="Z36" s="148"/>
    </row>
    <row r="37" spans="1:26" x14ac:dyDescent="0.25">
      <c r="A37" s="191"/>
      <c r="B37" s="161"/>
      <c r="C37" s="148"/>
      <c r="D37" s="148"/>
      <c r="E37" s="248"/>
      <c r="F37" s="242"/>
      <c r="G37" s="242"/>
      <c r="H37" s="242"/>
      <c r="I37" s="242"/>
      <c r="J37" s="242"/>
      <c r="K37" s="242"/>
      <c r="L37" s="242"/>
      <c r="M37" s="242"/>
      <c r="N37" s="242"/>
      <c r="O37" s="242"/>
      <c r="P37" s="242"/>
      <c r="Q37" s="242"/>
      <c r="R37" s="242"/>
      <c r="S37" s="242"/>
      <c r="T37" s="148"/>
      <c r="U37" s="148"/>
      <c r="V37" s="148"/>
      <c r="W37" s="148"/>
      <c r="X37" s="148"/>
      <c r="Y37" s="180"/>
      <c r="Z37" s="148"/>
    </row>
    <row r="38" spans="1:26" x14ac:dyDescent="0.25">
      <c r="A38" s="191"/>
      <c r="B38" s="161"/>
      <c r="C38" s="148"/>
      <c r="D38" s="148"/>
      <c r="E38" s="248"/>
      <c r="F38" s="242"/>
      <c r="G38" s="242"/>
      <c r="H38" s="242"/>
      <c r="I38" s="242"/>
      <c r="J38" s="242"/>
      <c r="K38" s="242"/>
      <c r="L38" s="242"/>
      <c r="M38" s="242"/>
      <c r="N38" s="242"/>
      <c r="O38" s="242"/>
      <c r="P38" s="242"/>
      <c r="Q38" s="242"/>
      <c r="R38" s="242"/>
      <c r="S38" s="242"/>
      <c r="T38" s="148"/>
      <c r="U38" s="148"/>
      <c r="V38" s="148"/>
      <c r="W38" s="148"/>
      <c r="X38" s="148"/>
      <c r="Y38" s="180"/>
      <c r="Z38" s="148"/>
    </row>
    <row r="39" spans="1:26" x14ac:dyDescent="0.25">
      <c r="A39" s="191"/>
      <c r="B39" s="161"/>
      <c r="C39" s="148"/>
      <c r="D39" s="148"/>
      <c r="E39" s="248"/>
      <c r="F39" s="242"/>
      <c r="G39" s="242"/>
      <c r="H39" s="242"/>
      <c r="I39" s="242"/>
      <c r="J39" s="242"/>
      <c r="K39" s="242"/>
      <c r="L39" s="242"/>
      <c r="M39" s="242"/>
      <c r="N39" s="242"/>
      <c r="O39" s="242"/>
      <c r="P39" s="242"/>
      <c r="Q39" s="242"/>
      <c r="R39" s="242"/>
      <c r="S39" s="242"/>
      <c r="T39" s="148"/>
      <c r="U39" s="148"/>
      <c r="V39" s="148"/>
      <c r="W39" s="148"/>
      <c r="X39" s="148"/>
      <c r="Y39" s="180"/>
      <c r="Z39" s="148"/>
    </row>
    <row r="40" spans="1:26" x14ac:dyDescent="0.25">
      <c r="A40" s="191"/>
      <c r="B40" s="161"/>
      <c r="C40" s="148"/>
      <c r="D40" s="148"/>
      <c r="E40" s="248"/>
      <c r="F40" s="242"/>
      <c r="G40" s="242"/>
      <c r="H40" s="242"/>
      <c r="I40" s="242"/>
      <c r="J40" s="242"/>
      <c r="K40" s="242"/>
      <c r="L40" s="242"/>
      <c r="M40" s="242"/>
      <c r="N40" s="242"/>
      <c r="O40" s="242"/>
      <c r="P40" s="242"/>
      <c r="Q40" s="242"/>
      <c r="R40" s="242"/>
      <c r="S40" s="242"/>
      <c r="T40" s="148"/>
      <c r="U40" s="148"/>
      <c r="V40" s="148"/>
      <c r="W40" s="148"/>
      <c r="X40" s="148"/>
      <c r="Y40" s="180"/>
      <c r="Z40" s="148"/>
    </row>
    <row r="41" spans="1:26" ht="144" customHeight="1" x14ac:dyDescent="0.25">
      <c r="A41" s="191"/>
      <c r="B41" s="162"/>
      <c r="C41" s="149"/>
      <c r="D41" s="149"/>
      <c r="E41" s="249"/>
      <c r="F41" s="243"/>
      <c r="G41" s="243"/>
      <c r="H41" s="243"/>
      <c r="I41" s="243"/>
      <c r="J41" s="243"/>
      <c r="K41" s="243"/>
      <c r="L41" s="243"/>
      <c r="M41" s="243"/>
      <c r="N41" s="243"/>
      <c r="O41" s="243"/>
      <c r="P41" s="243"/>
      <c r="Q41" s="243"/>
      <c r="R41" s="243"/>
      <c r="S41" s="243"/>
      <c r="T41" s="149"/>
      <c r="U41" s="149"/>
      <c r="V41" s="149"/>
      <c r="W41" s="149"/>
      <c r="X41" s="149"/>
      <c r="Y41" s="180"/>
      <c r="Z41" s="148"/>
    </row>
    <row r="42" spans="1:26" ht="15" customHeight="1" x14ac:dyDescent="0.25">
      <c r="A42" s="191">
        <v>7</v>
      </c>
      <c r="B42" s="160">
        <v>7</v>
      </c>
      <c r="C42" s="147" t="s">
        <v>135</v>
      </c>
      <c r="D42" s="147" t="s">
        <v>202</v>
      </c>
      <c r="E42" s="247">
        <v>1719</v>
      </c>
      <c r="F42" s="241">
        <v>679</v>
      </c>
      <c r="G42" s="241">
        <v>1040</v>
      </c>
      <c r="H42" s="241">
        <v>10</v>
      </c>
      <c r="I42" s="241">
        <v>0</v>
      </c>
      <c r="J42" s="241">
        <v>0</v>
      </c>
      <c r="K42" s="247">
        <v>1105.5999999999999</v>
      </c>
      <c r="L42" s="247">
        <v>1105.5999999999999</v>
      </c>
      <c r="M42" s="241">
        <v>0</v>
      </c>
      <c r="N42" s="241">
        <v>0</v>
      </c>
      <c r="O42" s="241">
        <v>0</v>
      </c>
      <c r="P42" s="241">
        <v>0</v>
      </c>
      <c r="Q42" s="241">
        <v>236</v>
      </c>
      <c r="R42" s="241">
        <v>122</v>
      </c>
      <c r="S42" s="241" t="s">
        <v>67</v>
      </c>
      <c r="T42" s="147" t="s">
        <v>543</v>
      </c>
      <c r="U42" s="147" t="s">
        <v>96</v>
      </c>
      <c r="V42" s="147" t="s">
        <v>544</v>
      </c>
      <c r="W42" s="147" t="s">
        <v>545</v>
      </c>
      <c r="X42" s="147" t="s">
        <v>259</v>
      </c>
      <c r="Y42" s="180"/>
      <c r="Z42" s="178" t="s">
        <v>546</v>
      </c>
    </row>
    <row r="43" spans="1:26" x14ac:dyDescent="0.25">
      <c r="A43" s="191"/>
      <c r="B43" s="161"/>
      <c r="C43" s="148"/>
      <c r="D43" s="148"/>
      <c r="E43" s="248"/>
      <c r="F43" s="242"/>
      <c r="G43" s="242"/>
      <c r="H43" s="242"/>
      <c r="I43" s="242"/>
      <c r="J43" s="242"/>
      <c r="K43" s="248"/>
      <c r="L43" s="248"/>
      <c r="M43" s="242"/>
      <c r="N43" s="242"/>
      <c r="O43" s="242"/>
      <c r="P43" s="242"/>
      <c r="Q43" s="242"/>
      <c r="R43" s="242"/>
      <c r="S43" s="242"/>
      <c r="T43" s="148"/>
      <c r="U43" s="148"/>
      <c r="V43" s="148"/>
      <c r="W43" s="148"/>
      <c r="X43" s="148"/>
      <c r="Y43" s="180"/>
      <c r="Z43" s="179"/>
    </row>
    <row r="44" spans="1:26" x14ac:dyDescent="0.25">
      <c r="A44" s="191"/>
      <c r="B44" s="161"/>
      <c r="C44" s="148"/>
      <c r="D44" s="148"/>
      <c r="E44" s="248"/>
      <c r="F44" s="242"/>
      <c r="G44" s="242"/>
      <c r="H44" s="242"/>
      <c r="I44" s="242"/>
      <c r="J44" s="242"/>
      <c r="K44" s="248"/>
      <c r="L44" s="248"/>
      <c r="M44" s="242"/>
      <c r="N44" s="242"/>
      <c r="O44" s="242"/>
      <c r="P44" s="242"/>
      <c r="Q44" s="242"/>
      <c r="R44" s="242"/>
      <c r="S44" s="242"/>
      <c r="T44" s="148"/>
      <c r="U44" s="148"/>
      <c r="V44" s="148"/>
      <c r="W44" s="148"/>
      <c r="X44" s="148"/>
      <c r="Y44" s="180"/>
      <c r="Z44" s="179"/>
    </row>
    <row r="45" spans="1:26" x14ac:dyDescent="0.25">
      <c r="A45" s="191"/>
      <c r="B45" s="161"/>
      <c r="C45" s="148"/>
      <c r="D45" s="148"/>
      <c r="E45" s="248"/>
      <c r="F45" s="242"/>
      <c r="G45" s="242"/>
      <c r="H45" s="242"/>
      <c r="I45" s="242"/>
      <c r="J45" s="242"/>
      <c r="K45" s="248"/>
      <c r="L45" s="248"/>
      <c r="M45" s="242"/>
      <c r="N45" s="242"/>
      <c r="O45" s="242"/>
      <c r="P45" s="242"/>
      <c r="Q45" s="242"/>
      <c r="R45" s="242"/>
      <c r="S45" s="242"/>
      <c r="T45" s="148"/>
      <c r="U45" s="148"/>
      <c r="V45" s="148"/>
      <c r="W45" s="148"/>
      <c r="X45" s="148"/>
      <c r="Y45" s="180"/>
      <c r="Z45" s="179"/>
    </row>
    <row r="46" spans="1:26" x14ac:dyDescent="0.25">
      <c r="A46" s="191"/>
      <c r="B46" s="161"/>
      <c r="C46" s="148"/>
      <c r="D46" s="148"/>
      <c r="E46" s="248"/>
      <c r="F46" s="242"/>
      <c r="G46" s="242"/>
      <c r="H46" s="242"/>
      <c r="I46" s="242"/>
      <c r="J46" s="242"/>
      <c r="K46" s="248"/>
      <c r="L46" s="248"/>
      <c r="M46" s="242"/>
      <c r="N46" s="242"/>
      <c r="O46" s="242"/>
      <c r="P46" s="242"/>
      <c r="Q46" s="242"/>
      <c r="R46" s="242"/>
      <c r="S46" s="242"/>
      <c r="T46" s="148"/>
      <c r="U46" s="148"/>
      <c r="V46" s="148"/>
      <c r="W46" s="148"/>
      <c r="X46" s="148"/>
      <c r="Y46" s="180"/>
      <c r="Z46" s="179"/>
    </row>
    <row r="47" spans="1:26" x14ac:dyDescent="0.25">
      <c r="A47" s="191"/>
      <c r="B47" s="161"/>
      <c r="C47" s="148"/>
      <c r="D47" s="148"/>
      <c r="E47" s="248"/>
      <c r="F47" s="242"/>
      <c r="G47" s="242"/>
      <c r="H47" s="242"/>
      <c r="I47" s="242"/>
      <c r="J47" s="242"/>
      <c r="K47" s="248"/>
      <c r="L47" s="248"/>
      <c r="M47" s="242"/>
      <c r="N47" s="242"/>
      <c r="O47" s="242"/>
      <c r="P47" s="242"/>
      <c r="Q47" s="242"/>
      <c r="R47" s="242"/>
      <c r="S47" s="242"/>
      <c r="T47" s="148"/>
      <c r="U47" s="148"/>
      <c r="V47" s="148"/>
      <c r="W47" s="148"/>
      <c r="X47" s="148"/>
      <c r="Y47" s="180"/>
      <c r="Z47" s="179"/>
    </row>
    <row r="48" spans="1:26" x14ac:dyDescent="0.25">
      <c r="A48" s="191"/>
      <c r="B48" s="161"/>
      <c r="C48" s="148"/>
      <c r="D48" s="148"/>
      <c r="E48" s="248"/>
      <c r="F48" s="242"/>
      <c r="G48" s="242"/>
      <c r="H48" s="242"/>
      <c r="I48" s="242"/>
      <c r="J48" s="242"/>
      <c r="K48" s="248"/>
      <c r="L48" s="248"/>
      <c r="M48" s="242"/>
      <c r="N48" s="242"/>
      <c r="O48" s="242"/>
      <c r="P48" s="242"/>
      <c r="Q48" s="242"/>
      <c r="R48" s="242"/>
      <c r="S48" s="242"/>
      <c r="T48" s="148"/>
      <c r="U48" s="148"/>
      <c r="V48" s="148"/>
      <c r="W48" s="148"/>
      <c r="X48" s="148"/>
      <c r="Y48" s="180"/>
      <c r="Z48" s="179"/>
    </row>
    <row r="49" spans="1:26" x14ac:dyDescent="0.25">
      <c r="A49" s="191"/>
      <c r="B49" s="161"/>
      <c r="C49" s="148"/>
      <c r="D49" s="148"/>
      <c r="E49" s="248"/>
      <c r="F49" s="242"/>
      <c r="G49" s="242"/>
      <c r="H49" s="242"/>
      <c r="I49" s="242"/>
      <c r="J49" s="242"/>
      <c r="K49" s="248"/>
      <c r="L49" s="248"/>
      <c r="M49" s="242"/>
      <c r="N49" s="242"/>
      <c r="O49" s="242"/>
      <c r="P49" s="242"/>
      <c r="Q49" s="242"/>
      <c r="R49" s="242"/>
      <c r="S49" s="242"/>
      <c r="T49" s="148"/>
      <c r="U49" s="148"/>
      <c r="V49" s="148"/>
      <c r="W49" s="148"/>
      <c r="X49" s="148"/>
      <c r="Y49" s="180"/>
      <c r="Z49" s="179"/>
    </row>
    <row r="50" spans="1:26" ht="242.25" customHeight="1" x14ac:dyDescent="0.25">
      <c r="A50" s="191"/>
      <c r="B50" s="162"/>
      <c r="C50" s="149"/>
      <c r="D50" s="149"/>
      <c r="E50" s="249"/>
      <c r="F50" s="243"/>
      <c r="G50" s="243"/>
      <c r="H50" s="243"/>
      <c r="I50" s="243"/>
      <c r="J50" s="243"/>
      <c r="K50" s="249"/>
      <c r="L50" s="249"/>
      <c r="M50" s="243"/>
      <c r="N50" s="243"/>
      <c r="O50" s="243"/>
      <c r="P50" s="243"/>
      <c r="Q50" s="243"/>
      <c r="R50" s="243"/>
      <c r="S50" s="243"/>
      <c r="T50" s="149"/>
      <c r="U50" s="149"/>
      <c r="V50" s="149"/>
      <c r="W50" s="149"/>
      <c r="X50" s="149"/>
      <c r="Y50" s="180"/>
      <c r="Z50" s="179"/>
    </row>
    <row r="51" spans="1:26" ht="29.25" customHeight="1" x14ac:dyDescent="0.25">
      <c r="A51" s="191">
        <v>8</v>
      </c>
      <c r="B51" s="160">
        <v>8</v>
      </c>
      <c r="C51" s="147" t="s">
        <v>136</v>
      </c>
      <c r="D51" s="147" t="s">
        <v>202</v>
      </c>
      <c r="E51" s="247">
        <v>1168</v>
      </c>
      <c r="F51" s="241">
        <v>709.6</v>
      </c>
      <c r="G51" s="241">
        <v>458.4</v>
      </c>
      <c r="H51" s="244">
        <v>0</v>
      </c>
      <c r="I51" s="241">
        <v>0</v>
      </c>
      <c r="J51" s="241">
        <v>458.4</v>
      </c>
      <c r="K51" s="241">
        <v>740</v>
      </c>
      <c r="L51" s="241">
        <v>282.3</v>
      </c>
      <c r="M51" s="241">
        <v>0</v>
      </c>
      <c r="N51" s="241">
        <v>0</v>
      </c>
      <c r="O51" s="241">
        <v>0</v>
      </c>
      <c r="P51" s="241">
        <v>458.3</v>
      </c>
      <c r="Q51" s="241">
        <v>208</v>
      </c>
      <c r="R51" s="241">
        <v>25</v>
      </c>
      <c r="S51" s="241" t="s">
        <v>513</v>
      </c>
      <c r="T51" s="147" t="s">
        <v>520</v>
      </c>
      <c r="U51" s="147" t="s">
        <v>40</v>
      </c>
      <c r="V51" s="147" t="s">
        <v>547</v>
      </c>
      <c r="W51" s="147" t="s">
        <v>548</v>
      </c>
      <c r="X51" s="147" t="s">
        <v>258</v>
      </c>
      <c r="Y51" s="180"/>
      <c r="Z51" s="147" t="s">
        <v>546</v>
      </c>
    </row>
    <row r="52" spans="1:26" x14ac:dyDescent="0.25">
      <c r="A52" s="191"/>
      <c r="B52" s="161"/>
      <c r="C52" s="148"/>
      <c r="D52" s="148"/>
      <c r="E52" s="248"/>
      <c r="F52" s="242"/>
      <c r="G52" s="242"/>
      <c r="H52" s="245"/>
      <c r="I52" s="242"/>
      <c r="J52" s="242"/>
      <c r="K52" s="242"/>
      <c r="L52" s="242"/>
      <c r="M52" s="242"/>
      <c r="N52" s="242"/>
      <c r="O52" s="242"/>
      <c r="P52" s="242"/>
      <c r="Q52" s="242"/>
      <c r="R52" s="242"/>
      <c r="S52" s="242"/>
      <c r="T52" s="148"/>
      <c r="U52" s="148"/>
      <c r="V52" s="148"/>
      <c r="W52" s="148"/>
      <c r="X52" s="148"/>
      <c r="Y52" s="192"/>
      <c r="Z52" s="148"/>
    </row>
    <row r="53" spans="1:26" x14ac:dyDescent="0.25">
      <c r="A53" s="191"/>
      <c r="B53" s="161"/>
      <c r="C53" s="148"/>
      <c r="D53" s="148"/>
      <c r="E53" s="248"/>
      <c r="F53" s="242"/>
      <c r="G53" s="242"/>
      <c r="H53" s="245"/>
      <c r="I53" s="242"/>
      <c r="J53" s="242"/>
      <c r="K53" s="242"/>
      <c r="L53" s="242"/>
      <c r="M53" s="242"/>
      <c r="N53" s="242"/>
      <c r="O53" s="242"/>
      <c r="P53" s="242"/>
      <c r="Q53" s="242"/>
      <c r="R53" s="242"/>
      <c r="S53" s="242"/>
      <c r="T53" s="148"/>
      <c r="U53" s="148"/>
      <c r="V53" s="148"/>
      <c r="W53" s="148"/>
      <c r="X53" s="148"/>
      <c r="Y53" s="192"/>
      <c r="Z53" s="148"/>
    </row>
    <row r="54" spans="1:26" x14ac:dyDescent="0.25">
      <c r="A54" s="191"/>
      <c r="B54" s="161"/>
      <c r="C54" s="148"/>
      <c r="D54" s="148"/>
      <c r="E54" s="248"/>
      <c r="F54" s="242"/>
      <c r="G54" s="242"/>
      <c r="H54" s="245"/>
      <c r="I54" s="242"/>
      <c r="J54" s="242"/>
      <c r="K54" s="242"/>
      <c r="L54" s="242"/>
      <c r="M54" s="242"/>
      <c r="N54" s="242"/>
      <c r="O54" s="242"/>
      <c r="P54" s="242"/>
      <c r="Q54" s="242"/>
      <c r="R54" s="242"/>
      <c r="S54" s="242"/>
      <c r="T54" s="148"/>
      <c r="U54" s="148"/>
      <c r="V54" s="148"/>
      <c r="W54" s="148"/>
      <c r="X54" s="148"/>
      <c r="Y54" s="192"/>
      <c r="Z54" s="148"/>
    </row>
    <row r="55" spans="1:26" x14ac:dyDescent="0.25">
      <c r="A55" s="191"/>
      <c r="B55" s="161"/>
      <c r="C55" s="148"/>
      <c r="D55" s="148"/>
      <c r="E55" s="248"/>
      <c r="F55" s="242"/>
      <c r="G55" s="242"/>
      <c r="H55" s="245"/>
      <c r="I55" s="242"/>
      <c r="J55" s="242"/>
      <c r="K55" s="242"/>
      <c r="L55" s="242"/>
      <c r="M55" s="242"/>
      <c r="N55" s="242"/>
      <c r="O55" s="242"/>
      <c r="P55" s="242"/>
      <c r="Q55" s="242"/>
      <c r="R55" s="242"/>
      <c r="S55" s="242"/>
      <c r="T55" s="148"/>
      <c r="U55" s="148"/>
      <c r="V55" s="148"/>
      <c r="W55" s="148"/>
      <c r="X55" s="148"/>
      <c r="Y55" s="192"/>
      <c r="Z55" s="148"/>
    </row>
    <row r="56" spans="1:26" x14ac:dyDescent="0.25">
      <c r="A56" s="191"/>
      <c r="B56" s="161"/>
      <c r="C56" s="148"/>
      <c r="D56" s="148"/>
      <c r="E56" s="248"/>
      <c r="F56" s="242"/>
      <c r="G56" s="242"/>
      <c r="H56" s="245"/>
      <c r="I56" s="242"/>
      <c r="J56" s="242"/>
      <c r="K56" s="242"/>
      <c r="L56" s="242"/>
      <c r="M56" s="242"/>
      <c r="N56" s="242"/>
      <c r="O56" s="242"/>
      <c r="P56" s="242"/>
      <c r="Q56" s="242"/>
      <c r="R56" s="242"/>
      <c r="S56" s="242"/>
      <c r="T56" s="148"/>
      <c r="U56" s="148"/>
      <c r="V56" s="148"/>
      <c r="W56" s="148"/>
      <c r="X56" s="148"/>
      <c r="Y56" s="192"/>
      <c r="Z56" s="148"/>
    </row>
    <row r="57" spans="1:26" x14ac:dyDescent="0.25">
      <c r="A57" s="191"/>
      <c r="B57" s="161"/>
      <c r="C57" s="148"/>
      <c r="D57" s="148"/>
      <c r="E57" s="248"/>
      <c r="F57" s="242"/>
      <c r="G57" s="242"/>
      <c r="H57" s="245"/>
      <c r="I57" s="242"/>
      <c r="J57" s="242"/>
      <c r="K57" s="242"/>
      <c r="L57" s="242"/>
      <c r="M57" s="242"/>
      <c r="N57" s="242"/>
      <c r="O57" s="242"/>
      <c r="P57" s="242"/>
      <c r="Q57" s="242"/>
      <c r="R57" s="242"/>
      <c r="S57" s="242"/>
      <c r="T57" s="148"/>
      <c r="U57" s="148"/>
      <c r="V57" s="148"/>
      <c r="W57" s="148"/>
      <c r="X57" s="148"/>
      <c r="Y57" s="192"/>
      <c r="Z57" s="148"/>
    </row>
    <row r="58" spans="1:26" x14ac:dyDescent="0.25">
      <c r="A58" s="191"/>
      <c r="B58" s="161"/>
      <c r="C58" s="148"/>
      <c r="D58" s="148"/>
      <c r="E58" s="248"/>
      <c r="F58" s="242"/>
      <c r="G58" s="242"/>
      <c r="H58" s="245"/>
      <c r="I58" s="242"/>
      <c r="J58" s="242"/>
      <c r="K58" s="242"/>
      <c r="L58" s="242"/>
      <c r="M58" s="242"/>
      <c r="N58" s="242"/>
      <c r="O58" s="242"/>
      <c r="P58" s="242"/>
      <c r="Q58" s="242"/>
      <c r="R58" s="242"/>
      <c r="S58" s="242"/>
      <c r="T58" s="148"/>
      <c r="U58" s="148"/>
      <c r="V58" s="148"/>
      <c r="W58" s="148"/>
      <c r="X58" s="148"/>
      <c r="Y58" s="192"/>
      <c r="Z58" s="148"/>
    </row>
    <row r="59" spans="1:26" x14ac:dyDescent="0.25">
      <c r="A59" s="191"/>
      <c r="B59" s="161"/>
      <c r="C59" s="148"/>
      <c r="D59" s="148"/>
      <c r="E59" s="248"/>
      <c r="F59" s="242"/>
      <c r="G59" s="242"/>
      <c r="H59" s="245"/>
      <c r="I59" s="242"/>
      <c r="J59" s="242"/>
      <c r="K59" s="242"/>
      <c r="L59" s="242"/>
      <c r="M59" s="242"/>
      <c r="N59" s="242"/>
      <c r="O59" s="242"/>
      <c r="P59" s="242"/>
      <c r="Q59" s="242"/>
      <c r="R59" s="242"/>
      <c r="S59" s="242"/>
      <c r="T59" s="148"/>
      <c r="U59" s="148"/>
      <c r="V59" s="148"/>
      <c r="W59" s="148"/>
      <c r="X59" s="148"/>
      <c r="Y59" s="192"/>
      <c r="Z59" s="148"/>
    </row>
    <row r="60" spans="1:26" ht="189" customHeight="1" x14ac:dyDescent="0.25">
      <c r="A60" s="191"/>
      <c r="B60" s="162"/>
      <c r="C60" s="149"/>
      <c r="D60" s="149"/>
      <c r="E60" s="249"/>
      <c r="F60" s="243"/>
      <c r="G60" s="243"/>
      <c r="H60" s="246"/>
      <c r="I60" s="243"/>
      <c r="J60" s="243"/>
      <c r="K60" s="243"/>
      <c r="L60" s="243"/>
      <c r="M60" s="243"/>
      <c r="N60" s="243"/>
      <c r="O60" s="243"/>
      <c r="P60" s="243"/>
      <c r="Q60" s="243"/>
      <c r="R60" s="243"/>
      <c r="S60" s="243"/>
      <c r="T60" s="149"/>
      <c r="U60" s="149"/>
      <c r="V60" s="149"/>
      <c r="W60" s="149"/>
      <c r="X60" s="149"/>
      <c r="Y60" s="192"/>
      <c r="Z60" s="149"/>
    </row>
    <row r="61" spans="1:26" ht="15" customHeight="1" x14ac:dyDescent="0.25">
      <c r="A61" s="191">
        <v>9</v>
      </c>
      <c r="B61" s="160">
        <v>9</v>
      </c>
      <c r="C61" s="147" t="s">
        <v>137</v>
      </c>
      <c r="D61" s="147" t="s">
        <v>202</v>
      </c>
      <c r="E61" s="238">
        <v>662.78</v>
      </c>
      <c r="F61" s="238">
        <v>662.78</v>
      </c>
      <c r="G61" s="147">
        <v>0</v>
      </c>
      <c r="H61" s="147">
        <v>0</v>
      </c>
      <c r="I61" s="147">
        <v>0</v>
      </c>
      <c r="J61" s="147">
        <v>0</v>
      </c>
      <c r="K61" s="147">
        <v>370</v>
      </c>
      <c r="L61" s="147">
        <v>370</v>
      </c>
      <c r="M61" s="147">
        <v>0</v>
      </c>
      <c r="N61" s="147">
        <v>0</v>
      </c>
      <c r="O61" s="147">
        <v>0</v>
      </c>
      <c r="P61" s="147">
        <v>0</v>
      </c>
      <c r="Q61" s="147">
        <v>150</v>
      </c>
      <c r="R61" s="147">
        <v>20</v>
      </c>
      <c r="S61" s="147" t="s">
        <v>69</v>
      </c>
      <c r="T61" s="147" t="s">
        <v>271</v>
      </c>
      <c r="U61" s="147" t="s">
        <v>41</v>
      </c>
      <c r="V61" s="147" t="s">
        <v>550</v>
      </c>
      <c r="W61" s="147" t="s">
        <v>549</v>
      </c>
      <c r="X61" s="147" t="s">
        <v>254</v>
      </c>
      <c r="Y61" s="180" t="s">
        <v>265</v>
      </c>
      <c r="Z61" s="180" t="s">
        <v>546</v>
      </c>
    </row>
    <row r="62" spans="1:26" x14ac:dyDescent="0.25">
      <c r="A62" s="191"/>
      <c r="B62" s="161"/>
      <c r="C62" s="148"/>
      <c r="D62" s="148"/>
      <c r="E62" s="239"/>
      <c r="F62" s="239"/>
      <c r="G62" s="148"/>
      <c r="H62" s="148"/>
      <c r="I62" s="148"/>
      <c r="J62" s="148"/>
      <c r="K62" s="148"/>
      <c r="L62" s="148"/>
      <c r="M62" s="148"/>
      <c r="N62" s="148"/>
      <c r="O62" s="148"/>
      <c r="P62" s="148"/>
      <c r="Q62" s="148"/>
      <c r="R62" s="148"/>
      <c r="S62" s="148"/>
      <c r="T62" s="148"/>
      <c r="U62" s="148"/>
      <c r="V62" s="148"/>
      <c r="W62" s="148"/>
      <c r="X62" s="148"/>
      <c r="Y62" s="180"/>
      <c r="Z62" s="180"/>
    </row>
    <row r="63" spans="1:26" x14ac:dyDescent="0.25">
      <c r="A63" s="191"/>
      <c r="B63" s="161"/>
      <c r="C63" s="148"/>
      <c r="D63" s="148"/>
      <c r="E63" s="239"/>
      <c r="F63" s="239"/>
      <c r="G63" s="148"/>
      <c r="H63" s="148"/>
      <c r="I63" s="148"/>
      <c r="J63" s="148"/>
      <c r="K63" s="148"/>
      <c r="L63" s="148"/>
      <c r="M63" s="148"/>
      <c r="N63" s="148"/>
      <c r="O63" s="148"/>
      <c r="P63" s="148"/>
      <c r="Q63" s="148"/>
      <c r="R63" s="148"/>
      <c r="S63" s="148"/>
      <c r="T63" s="148"/>
      <c r="U63" s="148"/>
      <c r="V63" s="148"/>
      <c r="W63" s="148"/>
      <c r="X63" s="148"/>
      <c r="Y63" s="180"/>
      <c r="Z63" s="180"/>
    </row>
    <row r="64" spans="1:26" x14ac:dyDescent="0.25">
      <c r="A64" s="191"/>
      <c r="B64" s="161"/>
      <c r="C64" s="148"/>
      <c r="D64" s="148"/>
      <c r="E64" s="239"/>
      <c r="F64" s="239"/>
      <c r="G64" s="148"/>
      <c r="H64" s="148"/>
      <c r="I64" s="148"/>
      <c r="J64" s="148"/>
      <c r="K64" s="148"/>
      <c r="L64" s="148"/>
      <c r="M64" s="148"/>
      <c r="N64" s="148"/>
      <c r="O64" s="148"/>
      <c r="P64" s="148"/>
      <c r="Q64" s="148"/>
      <c r="R64" s="148"/>
      <c r="S64" s="148"/>
      <c r="T64" s="148"/>
      <c r="U64" s="148"/>
      <c r="V64" s="148"/>
      <c r="W64" s="148"/>
      <c r="X64" s="148"/>
      <c r="Y64" s="180"/>
      <c r="Z64" s="180"/>
    </row>
    <row r="65" spans="1:26" x14ac:dyDescent="0.25">
      <c r="A65" s="191"/>
      <c r="B65" s="161"/>
      <c r="C65" s="148"/>
      <c r="D65" s="148"/>
      <c r="E65" s="239"/>
      <c r="F65" s="239"/>
      <c r="G65" s="148"/>
      <c r="H65" s="148"/>
      <c r="I65" s="148"/>
      <c r="J65" s="148"/>
      <c r="K65" s="148"/>
      <c r="L65" s="148"/>
      <c r="M65" s="148"/>
      <c r="N65" s="148"/>
      <c r="O65" s="148"/>
      <c r="P65" s="148"/>
      <c r="Q65" s="148"/>
      <c r="R65" s="148"/>
      <c r="S65" s="148"/>
      <c r="T65" s="148"/>
      <c r="U65" s="148"/>
      <c r="V65" s="148"/>
      <c r="W65" s="148"/>
      <c r="X65" s="148"/>
      <c r="Y65" s="180"/>
      <c r="Z65" s="180"/>
    </row>
    <row r="66" spans="1:26" x14ac:dyDescent="0.25">
      <c r="A66" s="191"/>
      <c r="B66" s="161"/>
      <c r="C66" s="148"/>
      <c r="D66" s="148"/>
      <c r="E66" s="239"/>
      <c r="F66" s="239"/>
      <c r="G66" s="148"/>
      <c r="H66" s="148"/>
      <c r="I66" s="148"/>
      <c r="J66" s="148"/>
      <c r="K66" s="148"/>
      <c r="L66" s="148"/>
      <c r="M66" s="148"/>
      <c r="N66" s="148"/>
      <c r="O66" s="148"/>
      <c r="P66" s="148"/>
      <c r="Q66" s="148"/>
      <c r="R66" s="148"/>
      <c r="S66" s="148"/>
      <c r="T66" s="148"/>
      <c r="U66" s="148"/>
      <c r="V66" s="148"/>
      <c r="W66" s="148"/>
      <c r="X66" s="148"/>
      <c r="Y66" s="180"/>
      <c r="Z66" s="180"/>
    </row>
    <row r="67" spans="1:26" x14ac:dyDescent="0.25">
      <c r="A67" s="191"/>
      <c r="B67" s="161"/>
      <c r="C67" s="148"/>
      <c r="D67" s="148"/>
      <c r="E67" s="239"/>
      <c r="F67" s="239"/>
      <c r="G67" s="148"/>
      <c r="H67" s="148"/>
      <c r="I67" s="148"/>
      <c r="J67" s="148"/>
      <c r="K67" s="148"/>
      <c r="L67" s="148"/>
      <c r="M67" s="148"/>
      <c r="N67" s="148"/>
      <c r="O67" s="148"/>
      <c r="P67" s="148"/>
      <c r="Q67" s="148"/>
      <c r="R67" s="148"/>
      <c r="S67" s="148"/>
      <c r="T67" s="148"/>
      <c r="U67" s="148"/>
      <c r="V67" s="148"/>
      <c r="W67" s="148"/>
      <c r="X67" s="148"/>
      <c r="Y67" s="180"/>
      <c r="Z67" s="180"/>
    </row>
    <row r="68" spans="1:26" x14ac:dyDescent="0.25">
      <c r="A68" s="191"/>
      <c r="B68" s="161"/>
      <c r="C68" s="148"/>
      <c r="D68" s="148"/>
      <c r="E68" s="239"/>
      <c r="F68" s="239"/>
      <c r="G68" s="148"/>
      <c r="H68" s="148"/>
      <c r="I68" s="148"/>
      <c r="J68" s="148"/>
      <c r="K68" s="148"/>
      <c r="L68" s="148"/>
      <c r="M68" s="148"/>
      <c r="N68" s="148"/>
      <c r="O68" s="148"/>
      <c r="P68" s="148"/>
      <c r="Q68" s="148"/>
      <c r="R68" s="148"/>
      <c r="S68" s="148"/>
      <c r="T68" s="148"/>
      <c r="U68" s="148"/>
      <c r="V68" s="148"/>
      <c r="W68" s="148"/>
      <c r="X68" s="148"/>
      <c r="Y68" s="180"/>
      <c r="Z68" s="180"/>
    </row>
    <row r="69" spans="1:26" ht="246" customHeight="1" x14ac:dyDescent="0.25">
      <c r="A69" s="191"/>
      <c r="B69" s="162"/>
      <c r="C69" s="149"/>
      <c r="D69" s="149"/>
      <c r="E69" s="240"/>
      <c r="F69" s="240"/>
      <c r="G69" s="149"/>
      <c r="H69" s="149"/>
      <c r="I69" s="149"/>
      <c r="J69" s="149"/>
      <c r="K69" s="149"/>
      <c r="L69" s="149"/>
      <c r="M69" s="149"/>
      <c r="N69" s="149"/>
      <c r="O69" s="149"/>
      <c r="P69" s="149"/>
      <c r="Q69" s="149"/>
      <c r="R69" s="149"/>
      <c r="S69" s="149"/>
      <c r="T69" s="149"/>
      <c r="U69" s="149"/>
      <c r="V69" s="149"/>
      <c r="W69" s="149"/>
      <c r="X69" s="149"/>
      <c r="Y69" s="180"/>
      <c r="Z69" s="180"/>
    </row>
    <row r="70" spans="1:26" ht="10.5" customHeight="1" x14ac:dyDescent="0.25">
      <c r="A70" s="191">
        <v>10</v>
      </c>
      <c r="B70" s="160">
        <v>10</v>
      </c>
      <c r="C70" s="147" t="s">
        <v>138</v>
      </c>
      <c r="D70" s="147" t="s">
        <v>202</v>
      </c>
      <c r="E70" s="147">
        <v>347.2</v>
      </c>
      <c r="F70" s="147">
        <v>0</v>
      </c>
      <c r="G70" s="147">
        <v>60</v>
      </c>
      <c r="H70" s="147">
        <v>0</v>
      </c>
      <c r="I70" s="147">
        <v>20</v>
      </c>
      <c r="J70" s="147">
        <v>0</v>
      </c>
      <c r="K70" s="147">
        <v>271.39999999999998</v>
      </c>
      <c r="L70" s="147">
        <v>249.35</v>
      </c>
      <c r="M70" s="147">
        <v>22.04</v>
      </c>
      <c r="N70" s="147">
        <v>0</v>
      </c>
      <c r="O70" s="147">
        <v>20</v>
      </c>
      <c r="P70" s="147">
        <v>0</v>
      </c>
      <c r="Q70" s="147">
        <v>130</v>
      </c>
      <c r="R70" s="147">
        <v>80</v>
      </c>
      <c r="S70" s="147" t="s">
        <v>71</v>
      </c>
      <c r="T70" s="147" t="s">
        <v>521</v>
      </c>
      <c r="U70" s="147" t="s">
        <v>41</v>
      </c>
      <c r="V70" s="147" t="s">
        <v>551</v>
      </c>
      <c r="W70" s="147" t="s">
        <v>522</v>
      </c>
      <c r="X70" s="147" t="s">
        <v>258</v>
      </c>
      <c r="Y70" s="147" t="s">
        <v>266</v>
      </c>
      <c r="Z70" s="182" t="s">
        <v>546</v>
      </c>
    </row>
    <row r="71" spans="1:26" hidden="1" x14ac:dyDescent="0.25">
      <c r="A71" s="191"/>
      <c r="B71" s="161"/>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82"/>
    </row>
    <row r="72" spans="1:26" hidden="1" x14ac:dyDescent="0.25">
      <c r="A72" s="191"/>
      <c r="B72" s="161"/>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82"/>
    </row>
    <row r="73" spans="1:26" hidden="1" x14ac:dyDescent="0.25">
      <c r="A73" s="191"/>
      <c r="B73" s="161"/>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82"/>
    </row>
    <row r="74" spans="1:26" hidden="1" x14ac:dyDescent="0.25">
      <c r="A74" s="191"/>
      <c r="B74" s="161"/>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82"/>
    </row>
    <row r="75" spans="1:26" hidden="1" x14ac:dyDescent="0.25">
      <c r="A75" s="191"/>
      <c r="B75" s="161"/>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82"/>
    </row>
    <row r="76" spans="1:26" hidden="1" x14ac:dyDescent="0.25">
      <c r="A76" s="191"/>
      <c r="B76" s="161"/>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82"/>
    </row>
    <row r="77" spans="1:26" hidden="1" x14ac:dyDescent="0.25">
      <c r="A77" s="191"/>
      <c r="B77" s="161"/>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82"/>
    </row>
    <row r="78" spans="1:26" hidden="1" x14ac:dyDescent="0.25">
      <c r="A78" s="191"/>
      <c r="B78" s="161"/>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82"/>
    </row>
    <row r="79" spans="1:26" ht="277.5" customHeight="1" x14ac:dyDescent="0.25">
      <c r="A79" s="191"/>
      <c r="B79" s="162"/>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82"/>
    </row>
    <row r="80" spans="1:26" ht="15" customHeight="1" x14ac:dyDescent="0.25">
      <c r="A80" s="191">
        <v>11</v>
      </c>
      <c r="B80" s="160">
        <v>11</v>
      </c>
      <c r="C80" s="147" t="s">
        <v>139</v>
      </c>
      <c r="D80" s="147" t="s">
        <v>202</v>
      </c>
      <c r="E80" s="147">
        <v>108</v>
      </c>
      <c r="F80" s="147">
        <v>58</v>
      </c>
      <c r="G80" s="147">
        <v>50</v>
      </c>
      <c r="H80" s="147">
        <v>0</v>
      </c>
      <c r="I80" s="147">
        <v>50</v>
      </c>
      <c r="J80" s="147">
        <v>0</v>
      </c>
      <c r="K80" s="147">
        <v>108</v>
      </c>
      <c r="L80" s="147">
        <v>58</v>
      </c>
      <c r="M80" s="147">
        <v>50</v>
      </c>
      <c r="N80" s="147">
        <v>4.9000000000000004</v>
      </c>
      <c r="O80" s="147">
        <v>50</v>
      </c>
      <c r="P80" s="147">
        <v>0</v>
      </c>
      <c r="Q80" s="147">
        <v>45</v>
      </c>
      <c r="R80" s="147">
        <v>45</v>
      </c>
      <c r="S80" s="147" t="s">
        <v>71</v>
      </c>
      <c r="T80" s="147" t="s">
        <v>335</v>
      </c>
      <c r="U80" s="147" t="s">
        <v>44</v>
      </c>
      <c r="V80" s="147" t="s">
        <v>552</v>
      </c>
      <c r="W80" s="147" t="s">
        <v>523</v>
      </c>
      <c r="X80" s="147" t="s">
        <v>258</v>
      </c>
      <c r="Y80" s="180" t="s">
        <v>267</v>
      </c>
      <c r="Z80" s="178" t="s">
        <v>546</v>
      </c>
    </row>
    <row r="81" spans="1:26" x14ac:dyDescent="0.25">
      <c r="A81" s="191"/>
      <c r="B81" s="161"/>
      <c r="C81" s="148"/>
      <c r="D81" s="148"/>
      <c r="E81" s="148"/>
      <c r="F81" s="148"/>
      <c r="G81" s="148"/>
      <c r="H81" s="148"/>
      <c r="I81" s="148"/>
      <c r="J81" s="148"/>
      <c r="K81" s="148"/>
      <c r="L81" s="148"/>
      <c r="M81" s="148"/>
      <c r="N81" s="148"/>
      <c r="O81" s="148"/>
      <c r="P81" s="148"/>
      <c r="Q81" s="148"/>
      <c r="R81" s="148"/>
      <c r="S81" s="148"/>
      <c r="T81" s="148"/>
      <c r="U81" s="148"/>
      <c r="V81" s="148"/>
      <c r="W81" s="148"/>
      <c r="X81" s="148"/>
      <c r="Y81" s="180"/>
      <c r="Z81" s="179"/>
    </row>
    <row r="82" spans="1:26" x14ac:dyDescent="0.25">
      <c r="A82" s="191"/>
      <c r="B82" s="161"/>
      <c r="C82" s="148"/>
      <c r="D82" s="148"/>
      <c r="E82" s="148"/>
      <c r="F82" s="148"/>
      <c r="G82" s="148"/>
      <c r="H82" s="148"/>
      <c r="I82" s="148"/>
      <c r="J82" s="148"/>
      <c r="K82" s="148"/>
      <c r="L82" s="148"/>
      <c r="M82" s="148"/>
      <c r="N82" s="148"/>
      <c r="O82" s="148"/>
      <c r="P82" s="148"/>
      <c r="Q82" s="148"/>
      <c r="R82" s="148"/>
      <c r="S82" s="148"/>
      <c r="T82" s="148"/>
      <c r="U82" s="148"/>
      <c r="V82" s="148"/>
      <c r="W82" s="148"/>
      <c r="X82" s="148"/>
      <c r="Y82" s="180"/>
      <c r="Z82" s="179"/>
    </row>
    <row r="83" spans="1:26" x14ac:dyDescent="0.25">
      <c r="A83" s="191"/>
      <c r="B83" s="161"/>
      <c r="C83" s="148"/>
      <c r="D83" s="148"/>
      <c r="E83" s="148"/>
      <c r="F83" s="148"/>
      <c r="G83" s="148"/>
      <c r="H83" s="148"/>
      <c r="I83" s="148"/>
      <c r="J83" s="148"/>
      <c r="K83" s="148"/>
      <c r="L83" s="148"/>
      <c r="M83" s="148"/>
      <c r="N83" s="148"/>
      <c r="O83" s="148"/>
      <c r="P83" s="148"/>
      <c r="Q83" s="148"/>
      <c r="R83" s="148"/>
      <c r="S83" s="148"/>
      <c r="T83" s="148"/>
      <c r="U83" s="148"/>
      <c r="V83" s="148"/>
      <c r="W83" s="148"/>
      <c r="X83" s="148"/>
      <c r="Y83" s="180"/>
      <c r="Z83" s="179"/>
    </row>
    <row r="84" spans="1:26" x14ac:dyDescent="0.25">
      <c r="A84" s="191"/>
      <c r="B84" s="161"/>
      <c r="C84" s="148"/>
      <c r="D84" s="148"/>
      <c r="E84" s="148"/>
      <c r="F84" s="148"/>
      <c r="G84" s="148"/>
      <c r="H84" s="148"/>
      <c r="I84" s="148"/>
      <c r="J84" s="148"/>
      <c r="K84" s="148"/>
      <c r="L84" s="148"/>
      <c r="M84" s="148"/>
      <c r="N84" s="148"/>
      <c r="O84" s="148"/>
      <c r="P84" s="148"/>
      <c r="Q84" s="148"/>
      <c r="R84" s="148"/>
      <c r="S84" s="148"/>
      <c r="T84" s="148"/>
      <c r="U84" s="148"/>
      <c r="V84" s="148"/>
      <c r="W84" s="148"/>
      <c r="X84" s="148"/>
      <c r="Y84" s="180"/>
      <c r="Z84" s="179"/>
    </row>
    <row r="85" spans="1:26" x14ac:dyDescent="0.25">
      <c r="A85" s="191"/>
      <c r="B85" s="161"/>
      <c r="C85" s="148"/>
      <c r="D85" s="148"/>
      <c r="E85" s="148"/>
      <c r="F85" s="148"/>
      <c r="G85" s="148"/>
      <c r="H85" s="148"/>
      <c r="I85" s="148"/>
      <c r="J85" s="148"/>
      <c r="K85" s="148"/>
      <c r="L85" s="148"/>
      <c r="M85" s="148"/>
      <c r="N85" s="148"/>
      <c r="O85" s="148"/>
      <c r="P85" s="148"/>
      <c r="Q85" s="148"/>
      <c r="R85" s="148"/>
      <c r="S85" s="148"/>
      <c r="T85" s="148"/>
      <c r="U85" s="148"/>
      <c r="V85" s="148"/>
      <c r="W85" s="148"/>
      <c r="X85" s="148"/>
      <c r="Y85" s="180"/>
      <c r="Z85" s="179"/>
    </row>
    <row r="86" spans="1:26" x14ac:dyDescent="0.25">
      <c r="A86" s="191"/>
      <c r="B86" s="161"/>
      <c r="C86" s="148"/>
      <c r="D86" s="148"/>
      <c r="E86" s="148"/>
      <c r="F86" s="148"/>
      <c r="G86" s="148"/>
      <c r="H86" s="148"/>
      <c r="I86" s="148"/>
      <c r="J86" s="148"/>
      <c r="K86" s="148"/>
      <c r="L86" s="148"/>
      <c r="M86" s="148"/>
      <c r="N86" s="148"/>
      <c r="O86" s="148"/>
      <c r="P86" s="148"/>
      <c r="Q86" s="148"/>
      <c r="R86" s="148"/>
      <c r="S86" s="148"/>
      <c r="T86" s="148"/>
      <c r="U86" s="148"/>
      <c r="V86" s="148"/>
      <c r="W86" s="148"/>
      <c r="X86" s="148"/>
      <c r="Y86" s="180"/>
      <c r="Z86" s="179"/>
    </row>
    <row r="87" spans="1:26" x14ac:dyDescent="0.25">
      <c r="A87" s="191"/>
      <c r="B87" s="161"/>
      <c r="C87" s="148"/>
      <c r="D87" s="148"/>
      <c r="E87" s="148"/>
      <c r="F87" s="148"/>
      <c r="G87" s="148"/>
      <c r="H87" s="148"/>
      <c r="I87" s="148"/>
      <c r="J87" s="148"/>
      <c r="K87" s="148"/>
      <c r="L87" s="148"/>
      <c r="M87" s="148"/>
      <c r="N87" s="148"/>
      <c r="O87" s="148"/>
      <c r="P87" s="148"/>
      <c r="Q87" s="148"/>
      <c r="R87" s="148"/>
      <c r="S87" s="148"/>
      <c r="T87" s="148"/>
      <c r="U87" s="148"/>
      <c r="V87" s="148"/>
      <c r="W87" s="148"/>
      <c r="X87" s="148"/>
      <c r="Y87" s="180"/>
      <c r="Z87" s="179"/>
    </row>
    <row r="88" spans="1:26" x14ac:dyDescent="0.25">
      <c r="A88" s="191"/>
      <c r="B88" s="161"/>
      <c r="C88" s="148"/>
      <c r="D88" s="148"/>
      <c r="E88" s="148"/>
      <c r="F88" s="148"/>
      <c r="G88" s="148"/>
      <c r="H88" s="148"/>
      <c r="I88" s="148"/>
      <c r="J88" s="148"/>
      <c r="K88" s="148"/>
      <c r="L88" s="148"/>
      <c r="M88" s="148"/>
      <c r="N88" s="148"/>
      <c r="O88" s="148"/>
      <c r="P88" s="148"/>
      <c r="Q88" s="148"/>
      <c r="R88" s="148"/>
      <c r="S88" s="148"/>
      <c r="T88" s="148"/>
      <c r="U88" s="148"/>
      <c r="V88" s="148"/>
      <c r="W88" s="148"/>
      <c r="X88" s="148"/>
      <c r="Y88" s="180"/>
      <c r="Z88" s="179"/>
    </row>
    <row r="89" spans="1:26" x14ac:dyDescent="0.25">
      <c r="A89" s="191"/>
      <c r="B89" s="161"/>
      <c r="C89" s="148"/>
      <c r="D89" s="148"/>
      <c r="E89" s="148"/>
      <c r="F89" s="148"/>
      <c r="G89" s="148"/>
      <c r="H89" s="148"/>
      <c r="I89" s="148"/>
      <c r="J89" s="148"/>
      <c r="K89" s="148"/>
      <c r="L89" s="148"/>
      <c r="M89" s="148"/>
      <c r="N89" s="148"/>
      <c r="O89" s="148"/>
      <c r="P89" s="148"/>
      <c r="Q89" s="148"/>
      <c r="R89" s="148"/>
      <c r="S89" s="148"/>
      <c r="T89" s="148"/>
      <c r="U89" s="148"/>
      <c r="V89" s="148"/>
      <c r="W89" s="148"/>
      <c r="X89" s="148"/>
      <c r="Y89" s="180"/>
      <c r="Z89" s="179"/>
    </row>
    <row r="90" spans="1:26" x14ac:dyDescent="0.25">
      <c r="A90" s="191"/>
      <c r="B90" s="161"/>
      <c r="C90" s="148"/>
      <c r="D90" s="148"/>
      <c r="E90" s="148"/>
      <c r="F90" s="148"/>
      <c r="G90" s="148"/>
      <c r="H90" s="148"/>
      <c r="I90" s="148"/>
      <c r="J90" s="148"/>
      <c r="K90" s="148"/>
      <c r="L90" s="148"/>
      <c r="M90" s="148"/>
      <c r="N90" s="148"/>
      <c r="O90" s="148"/>
      <c r="P90" s="148"/>
      <c r="Q90" s="148"/>
      <c r="R90" s="148"/>
      <c r="S90" s="148"/>
      <c r="T90" s="148"/>
      <c r="U90" s="148"/>
      <c r="V90" s="148"/>
      <c r="W90" s="148"/>
      <c r="X90" s="148"/>
      <c r="Y90" s="180"/>
      <c r="Z90" s="179"/>
    </row>
    <row r="91" spans="1:26" ht="48.75" customHeight="1" x14ac:dyDescent="0.25">
      <c r="A91" s="191"/>
      <c r="B91" s="162"/>
      <c r="C91" s="149"/>
      <c r="D91" s="149"/>
      <c r="E91" s="149"/>
      <c r="F91" s="149"/>
      <c r="G91" s="149"/>
      <c r="H91" s="149"/>
      <c r="I91" s="149"/>
      <c r="J91" s="149"/>
      <c r="K91" s="149"/>
      <c r="L91" s="149"/>
      <c r="M91" s="149"/>
      <c r="N91" s="149"/>
      <c r="O91" s="149"/>
      <c r="P91" s="149"/>
      <c r="Q91" s="149"/>
      <c r="R91" s="149"/>
      <c r="S91" s="149"/>
      <c r="T91" s="149"/>
      <c r="U91" s="149"/>
      <c r="V91" s="149"/>
      <c r="W91" s="149"/>
      <c r="X91" s="149"/>
      <c r="Y91" s="180"/>
      <c r="Z91" s="181"/>
    </row>
    <row r="92" spans="1:26" ht="15" customHeight="1" x14ac:dyDescent="0.25">
      <c r="A92" s="191">
        <v>12</v>
      </c>
      <c r="B92" s="160">
        <v>12</v>
      </c>
      <c r="C92" s="147" t="s">
        <v>140</v>
      </c>
      <c r="D92" s="147" t="s">
        <v>202</v>
      </c>
      <c r="E92" s="147">
        <f>SUM(F92:G102)</f>
        <v>70</v>
      </c>
      <c r="F92" s="147">
        <v>35</v>
      </c>
      <c r="G92" s="147">
        <v>35</v>
      </c>
      <c r="H92" s="147">
        <v>2.2000000000000002</v>
      </c>
      <c r="I92" s="147">
        <v>35</v>
      </c>
      <c r="J92" s="147">
        <v>0</v>
      </c>
      <c r="K92" s="147">
        <v>109.2</v>
      </c>
      <c r="L92" s="147">
        <v>78.400000000000006</v>
      </c>
      <c r="M92" s="147">
        <v>30.8</v>
      </c>
      <c r="N92" s="235">
        <v>2.2360000000000002</v>
      </c>
      <c r="O92" s="147"/>
      <c r="P92" s="147">
        <v>0</v>
      </c>
      <c r="Q92" s="147">
        <v>20</v>
      </c>
      <c r="R92" s="147">
        <v>21</v>
      </c>
      <c r="S92" s="147" t="s">
        <v>97</v>
      </c>
      <c r="T92" s="147" t="s">
        <v>415</v>
      </c>
      <c r="U92" s="147" t="s">
        <v>45</v>
      </c>
      <c r="V92" s="147" t="s">
        <v>553</v>
      </c>
      <c r="W92" s="147" t="s">
        <v>554</v>
      </c>
      <c r="X92" s="147" t="s">
        <v>254</v>
      </c>
      <c r="Y92" s="147" t="s">
        <v>268</v>
      </c>
      <c r="Z92" s="182" t="s">
        <v>546</v>
      </c>
    </row>
    <row r="93" spans="1:26" x14ac:dyDescent="0.25">
      <c r="A93" s="191"/>
      <c r="B93" s="161"/>
      <c r="C93" s="148"/>
      <c r="D93" s="148"/>
      <c r="E93" s="148"/>
      <c r="F93" s="148"/>
      <c r="G93" s="148"/>
      <c r="H93" s="148"/>
      <c r="I93" s="148"/>
      <c r="J93" s="148"/>
      <c r="K93" s="148"/>
      <c r="L93" s="148"/>
      <c r="M93" s="148"/>
      <c r="N93" s="236"/>
      <c r="O93" s="148"/>
      <c r="P93" s="148"/>
      <c r="Q93" s="148"/>
      <c r="R93" s="148"/>
      <c r="S93" s="148"/>
      <c r="T93" s="148"/>
      <c r="U93" s="148"/>
      <c r="V93" s="233"/>
      <c r="W93" s="233"/>
      <c r="X93" s="148"/>
      <c r="Y93" s="148"/>
      <c r="Z93" s="182"/>
    </row>
    <row r="94" spans="1:26" x14ac:dyDescent="0.25">
      <c r="A94" s="191"/>
      <c r="B94" s="161"/>
      <c r="C94" s="148"/>
      <c r="D94" s="148"/>
      <c r="E94" s="148"/>
      <c r="F94" s="148"/>
      <c r="G94" s="148"/>
      <c r="H94" s="148"/>
      <c r="I94" s="148"/>
      <c r="J94" s="148"/>
      <c r="K94" s="148"/>
      <c r="L94" s="148"/>
      <c r="M94" s="148"/>
      <c r="N94" s="236"/>
      <c r="O94" s="148"/>
      <c r="P94" s="148"/>
      <c r="Q94" s="148"/>
      <c r="R94" s="148"/>
      <c r="S94" s="148"/>
      <c r="T94" s="148"/>
      <c r="U94" s="148"/>
      <c r="V94" s="233"/>
      <c r="W94" s="233"/>
      <c r="X94" s="148"/>
      <c r="Y94" s="148"/>
      <c r="Z94" s="182"/>
    </row>
    <row r="95" spans="1:26" x14ac:dyDescent="0.25">
      <c r="A95" s="191"/>
      <c r="B95" s="161"/>
      <c r="C95" s="148"/>
      <c r="D95" s="148"/>
      <c r="E95" s="148"/>
      <c r="F95" s="148"/>
      <c r="G95" s="148"/>
      <c r="H95" s="148"/>
      <c r="I95" s="148"/>
      <c r="J95" s="148"/>
      <c r="K95" s="148"/>
      <c r="L95" s="148"/>
      <c r="M95" s="148"/>
      <c r="N95" s="236"/>
      <c r="O95" s="148"/>
      <c r="P95" s="148"/>
      <c r="Q95" s="148"/>
      <c r="R95" s="148"/>
      <c r="S95" s="148"/>
      <c r="T95" s="148"/>
      <c r="U95" s="148"/>
      <c r="V95" s="233"/>
      <c r="W95" s="233"/>
      <c r="X95" s="148"/>
      <c r="Y95" s="148"/>
      <c r="Z95" s="182"/>
    </row>
    <row r="96" spans="1:26" x14ac:dyDescent="0.25">
      <c r="A96" s="191"/>
      <c r="B96" s="161"/>
      <c r="C96" s="148"/>
      <c r="D96" s="148"/>
      <c r="E96" s="148"/>
      <c r="F96" s="148"/>
      <c r="G96" s="148"/>
      <c r="H96" s="148"/>
      <c r="I96" s="148"/>
      <c r="J96" s="148"/>
      <c r="K96" s="148"/>
      <c r="L96" s="148"/>
      <c r="M96" s="148"/>
      <c r="N96" s="236"/>
      <c r="O96" s="148"/>
      <c r="P96" s="148"/>
      <c r="Q96" s="148"/>
      <c r="R96" s="148"/>
      <c r="S96" s="148"/>
      <c r="T96" s="148"/>
      <c r="U96" s="148"/>
      <c r="V96" s="233"/>
      <c r="W96" s="233"/>
      <c r="X96" s="148"/>
      <c r="Y96" s="148"/>
      <c r="Z96" s="182"/>
    </row>
    <row r="97" spans="1:26" x14ac:dyDescent="0.25">
      <c r="A97" s="191"/>
      <c r="B97" s="161"/>
      <c r="C97" s="148"/>
      <c r="D97" s="148"/>
      <c r="E97" s="148"/>
      <c r="F97" s="148"/>
      <c r="G97" s="148"/>
      <c r="H97" s="148"/>
      <c r="I97" s="148"/>
      <c r="J97" s="148"/>
      <c r="K97" s="148"/>
      <c r="L97" s="148"/>
      <c r="M97" s="148"/>
      <c r="N97" s="236"/>
      <c r="O97" s="148"/>
      <c r="P97" s="148"/>
      <c r="Q97" s="148"/>
      <c r="R97" s="148"/>
      <c r="S97" s="148"/>
      <c r="T97" s="148"/>
      <c r="U97" s="148"/>
      <c r="V97" s="233"/>
      <c r="W97" s="233"/>
      <c r="X97" s="148"/>
      <c r="Y97" s="148"/>
      <c r="Z97" s="182"/>
    </row>
    <row r="98" spans="1:26" x14ac:dyDescent="0.25">
      <c r="A98" s="191"/>
      <c r="B98" s="161"/>
      <c r="C98" s="148"/>
      <c r="D98" s="148"/>
      <c r="E98" s="148"/>
      <c r="F98" s="148"/>
      <c r="G98" s="148"/>
      <c r="H98" s="148"/>
      <c r="I98" s="148"/>
      <c r="J98" s="148"/>
      <c r="K98" s="148"/>
      <c r="L98" s="148"/>
      <c r="M98" s="148"/>
      <c r="N98" s="236"/>
      <c r="O98" s="148"/>
      <c r="P98" s="148"/>
      <c r="Q98" s="148"/>
      <c r="R98" s="148"/>
      <c r="S98" s="148"/>
      <c r="T98" s="148"/>
      <c r="U98" s="148"/>
      <c r="V98" s="233"/>
      <c r="W98" s="233"/>
      <c r="X98" s="148"/>
      <c r="Y98" s="148"/>
      <c r="Z98" s="182"/>
    </row>
    <row r="99" spans="1:26" x14ac:dyDescent="0.25">
      <c r="A99" s="191"/>
      <c r="B99" s="161"/>
      <c r="C99" s="148"/>
      <c r="D99" s="148"/>
      <c r="E99" s="148"/>
      <c r="F99" s="148"/>
      <c r="G99" s="148"/>
      <c r="H99" s="148"/>
      <c r="I99" s="148"/>
      <c r="J99" s="148"/>
      <c r="K99" s="148"/>
      <c r="L99" s="148"/>
      <c r="M99" s="148"/>
      <c r="N99" s="236"/>
      <c r="O99" s="148"/>
      <c r="P99" s="148"/>
      <c r="Q99" s="148"/>
      <c r="R99" s="148"/>
      <c r="S99" s="148"/>
      <c r="T99" s="148"/>
      <c r="U99" s="148"/>
      <c r="V99" s="233"/>
      <c r="W99" s="233"/>
      <c r="X99" s="148"/>
      <c r="Y99" s="148"/>
      <c r="Z99" s="182"/>
    </row>
    <row r="100" spans="1:26" x14ac:dyDescent="0.25">
      <c r="A100" s="191"/>
      <c r="B100" s="161"/>
      <c r="C100" s="148"/>
      <c r="D100" s="148"/>
      <c r="E100" s="148"/>
      <c r="F100" s="148"/>
      <c r="G100" s="148"/>
      <c r="H100" s="148"/>
      <c r="I100" s="148"/>
      <c r="J100" s="148"/>
      <c r="K100" s="148"/>
      <c r="L100" s="148"/>
      <c r="M100" s="148"/>
      <c r="N100" s="236"/>
      <c r="O100" s="148"/>
      <c r="P100" s="148"/>
      <c r="Q100" s="148"/>
      <c r="R100" s="148"/>
      <c r="S100" s="148"/>
      <c r="T100" s="148"/>
      <c r="U100" s="148"/>
      <c r="V100" s="233"/>
      <c r="W100" s="233"/>
      <c r="X100" s="148"/>
      <c r="Y100" s="148"/>
      <c r="Z100" s="182"/>
    </row>
    <row r="101" spans="1:26" x14ac:dyDescent="0.25">
      <c r="A101" s="191"/>
      <c r="B101" s="161"/>
      <c r="C101" s="148"/>
      <c r="D101" s="148"/>
      <c r="E101" s="148"/>
      <c r="F101" s="148"/>
      <c r="G101" s="148"/>
      <c r="H101" s="148"/>
      <c r="I101" s="148"/>
      <c r="J101" s="148"/>
      <c r="K101" s="148"/>
      <c r="L101" s="148"/>
      <c r="M101" s="148"/>
      <c r="N101" s="236"/>
      <c r="O101" s="148"/>
      <c r="P101" s="148"/>
      <c r="Q101" s="148"/>
      <c r="R101" s="148"/>
      <c r="S101" s="148"/>
      <c r="T101" s="148"/>
      <c r="U101" s="148"/>
      <c r="V101" s="233"/>
      <c r="W101" s="233"/>
      <c r="X101" s="148"/>
      <c r="Y101" s="148"/>
      <c r="Z101" s="182"/>
    </row>
    <row r="102" spans="1:26" ht="253.5" customHeight="1" x14ac:dyDescent="0.25">
      <c r="A102" s="191"/>
      <c r="B102" s="162"/>
      <c r="C102" s="149"/>
      <c r="D102" s="149"/>
      <c r="E102" s="149"/>
      <c r="F102" s="149"/>
      <c r="G102" s="149"/>
      <c r="H102" s="149"/>
      <c r="I102" s="149"/>
      <c r="J102" s="149"/>
      <c r="K102" s="149"/>
      <c r="L102" s="149"/>
      <c r="M102" s="149"/>
      <c r="N102" s="237"/>
      <c r="O102" s="149"/>
      <c r="P102" s="149"/>
      <c r="Q102" s="149"/>
      <c r="R102" s="149"/>
      <c r="S102" s="149"/>
      <c r="T102" s="149"/>
      <c r="U102" s="149"/>
      <c r="V102" s="234"/>
      <c r="W102" s="234"/>
      <c r="X102" s="149"/>
      <c r="Y102" s="149"/>
      <c r="Z102" s="182"/>
    </row>
    <row r="103" spans="1:26" ht="15" customHeight="1" x14ac:dyDescent="0.25">
      <c r="A103" s="192">
        <v>13</v>
      </c>
      <c r="B103" s="160">
        <v>13</v>
      </c>
      <c r="C103" s="147" t="s">
        <v>141</v>
      </c>
      <c r="D103" s="147" t="s">
        <v>202</v>
      </c>
      <c r="E103" s="212">
        <v>4100</v>
      </c>
      <c r="F103" s="212">
        <v>1025</v>
      </c>
      <c r="G103" s="212">
        <v>3075</v>
      </c>
      <c r="H103" s="147">
        <v>0</v>
      </c>
      <c r="I103" s="147">
        <v>0</v>
      </c>
      <c r="J103" s="147">
        <v>0</v>
      </c>
      <c r="K103" s="147">
        <v>0.6</v>
      </c>
      <c r="L103" s="147">
        <v>0.6</v>
      </c>
      <c r="M103" s="147">
        <v>0</v>
      </c>
      <c r="N103" s="147">
        <v>0</v>
      </c>
      <c r="O103" s="147">
        <v>0</v>
      </c>
      <c r="P103" s="147">
        <v>0</v>
      </c>
      <c r="Q103" s="147">
        <v>454</v>
      </c>
      <c r="R103" s="147">
        <v>0</v>
      </c>
      <c r="S103" s="147" t="s">
        <v>333</v>
      </c>
      <c r="T103" s="147" t="s">
        <v>555</v>
      </c>
      <c r="U103" s="147" t="s">
        <v>52</v>
      </c>
      <c r="V103" s="147" t="s">
        <v>556</v>
      </c>
      <c r="W103" s="147" t="s">
        <v>538</v>
      </c>
      <c r="X103" s="147" t="s">
        <v>254</v>
      </c>
      <c r="Y103" s="147" t="s">
        <v>260</v>
      </c>
      <c r="Z103" s="182" t="s">
        <v>546</v>
      </c>
    </row>
    <row r="104" spans="1:26" x14ac:dyDescent="0.25">
      <c r="A104" s="192"/>
      <c r="B104" s="161"/>
      <c r="C104" s="148"/>
      <c r="D104" s="148"/>
      <c r="E104" s="213"/>
      <c r="F104" s="213"/>
      <c r="G104" s="213"/>
      <c r="H104" s="148"/>
      <c r="I104" s="148"/>
      <c r="J104" s="148"/>
      <c r="K104" s="148"/>
      <c r="L104" s="148"/>
      <c r="M104" s="148"/>
      <c r="N104" s="148"/>
      <c r="O104" s="148"/>
      <c r="P104" s="148"/>
      <c r="Q104" s="148"/>
      <c r="R104" s="148"/>
      <c r="S104" s="148"/>
      <c r="T104" s="148"/>
      <c r="U104" s="148"/>
      <c r="V104" s="148"/>
      <c r="W104" s="148"/>
      <c r="X104" s="148"/>
      <c r="Y104" s="148"/>
      <c r="Z104" s="182"/>
    </row>
    <row r="105" spans="1:26" x14ac:dyDescent="0.25">
      <c r="A105" s="192"/>
      <c r="B105" s="161"/>
      <c r="C105" s="148"/>
      <c r="D105" s="148"/>
      <c r="E105" s="213"/>
      <c r="F105" s="213"/>
      <c r="G105" s="213"/>
      <c r="H105" s="148"/>
      <c r="I105" s="148"/>
      <c r="J105" s="148"/>
      <c r="K105" s="148"/>
      <c r="L105" s="148"/>
      <c r="M105" s="148"/>
      <c r="N105" s="148"/>
      <c r="O105" s="148"/>
      <c r="P105" s="148"/>
      <c r="Q105" s="148"/>
      <c r="R105" s="148"/>
      <c r="S105" s="148"/>
      <c r="T105" s="148"/>
      <c r="U105" s="148"/>
      <c r="V105" s="148"/>
      <c r="W105" s="148"/>
      <c r="X105" s="148"/>
      <c r="Y105" s="148"/>
      <c r="Z105" s="182"/>
    </row>
    <row r="106" spans="1:26" x14ac:dyDescent="0.25">
      <c r="A106" s="192"/>
      <c r="B106" s="161"/>
      <c r="C106" s="148"/>
      <c r="D106" s="148"/>
      <c r="E106" s="213"/>
      <c r="F106" s="213"/>
      <c r="G106" s="213"/>
      <c r="H106" s="148"/>
      <c r="I106" s="148"/>
      <c r="J106" s="148"/>
      <c r="K106" s="148"/>
      <c r="L106" s="148"/>
      <c r="M106" s="148"/>
      <c r="N106" s="148"/>
      <c r="O106" s="148"/>
      <c r="P106" s="148"/>
      <c r="Q106" s="148"/>
      <c r="R106" s="148"/>
      <c r="S106" s="148"/>
      <c r="T106" s="148"/>
      <c r="U106" s="148"/>
      <c r="V106" s="148"/>
      <c r="W106" s="148"/>
      <c r="X106" s="148"/>
      <c r="Y106" s="148"/>
      <c r="Z106" s="182"/>
    </row>
    <row r="107" spans="1:26" x14ac:dyDescent="0.25">
      <c r="A107" s="192"/>
      <c r="B107" s="161"/>
      <c r="C107" s="148"/>
      <c r="D107" s="148"/>
      <c r="E107" s="213"/>
      <c r="F107" s="213"/>
      <c r="G107" s="213"/>
      <c r="H107" s="148"/>
      <c r="I107" s="148"/>
      <c r="J107" s="148"/>
      <c r="K107" s="148"/>
      <c r="L107" s="148"/>
      <c r="M107" s="148"/>
      <c r="N107" s="148"/>
      <c r="O107" s="148"/>
      <c r="P107" s="148"/>
      <c r="Q107" s="148"/>
      <c r="R107" s="148"/>
      <c r="S107" s="148"/>
      <c r="T107" s="148"/>
      <c r="U107" s="148"/>
      <c r="V107" s="148"/>
      <c r="W107" s="148"/>
      <c r="X107" s="148"/>
      <c r="Y107" s="148"/>
      <c r="Z107" s="182"/>
    </row>
    <row r="108" spans="1:26" x14ac:dyDescent="0.25">
      <c r="A108" s="192"/>
      <c r="B108" s="161"/>
      <c r="C108" s="148"/>
      <c r="D108" s="148"/>
      <c r="E108" s="213"/>
      <c r="F108" s="213"/>
      <c r="G108" s="213"/>
      <c r="H108" s="148"/>
      <c r="I108" s="148"/>
      <c r="J108" s="148"/>
      <c r="K108" s="148"/>
      <c r="L108" s="148"/>
      <c r="M108" s="148"/>
      <c r="N108" s="148"/>
      <c r="O108" s="148"/>
      <c r="P108" s="148"/>
      <c r="Q108" s="148"/>
      <c r="R108" s="148"/>
      <c r="S108" s="148"/>
      <c r="T108" s="148"/>
      <c r="U108" s="148"/>
      <c r="V108" s="148"/>
      <c r="W108" s="148"/>
      <c r="X108" s="148"/>
      <c r="Y108" s="148"/>
      <c r="Z108" s="182"/>
    </row>
    <row r="109" spans="1:26" x14ac:dyDescent="0.25">
      <c r="A109" s="192"/>
      <c r="B109" s="161"/>
      <c r="C109" s="148"/>
      <c r="D109" s="148"/>
      <c r="E109" s="213"/>
      <c r="F109" s="213"/>
      <c r="G109" s="213"/>
      <c r="H109" s="148"/>
      <c r="I109" s="148"/>
      <c r="J109" s="148"/>
      <c r="K109" s="148"/>
      <c r="L109" s="148"/>
      <c r="M109" s="148"/>
      <c r="N109" s="148"/>
      <c r="O109" s="148"/>
      <c r="P109" s="148"/>
      <c r="Q109" s="148"/>
      <c r="R109" s="148"/>
      <c r="S109" s="148"/>
      <c r="T109" s="148"/>
      <c r="U109" s="148"/>
      <c r="V109" s="148"/>
      <c r="W109" s="148"/>
      <c r="X109" s="148"/>
      <c r="Y109" s="148"/>
      <c r="Z109" s="182"/>
    </row>
    <row r="110" spans="1:26" x14ac:dyDescent="0.25">
      <c r="A110" s="192"/>
      <c r="B110" s="161"/>
      <c r="C110" s="148"/>
      <c r="D110" s="148"/>
      <c r="E110" s="213"/>
      <c r="F110" s="213"/>
      <c r="G110" s="213"/>
      <c r="H110" s="148"/>
      <c r="I110" s="148"/>
      <c r="J110" s="148"/>
      <c r="K110" s="148"/>
      <c r="L110" s="148"/>
      <c r="M110" s="148"/>
      <c r="N110" s="148"/>
      <c r="O110" s="148"/>
      <c r="P110" s="148"/>
      <c r="Q110" s="148"/>
      <c r="R110" s="148"/>
      <c r="S110" s="148"/>
      <c r="T110" s="148"/>
      <c r="U110" s="148"/>
      <c r="V110" s="148"/>
      <c r="W110" s="148"/>
      <c r="X110" s="148"/>
      <c r="Y110" s="148"/>
      <c r="Z110" s="182"/>
    </row>
    <row r="111" spans="1:26" x14ac:dyDescent="0.25">
      <c r="A111" s="192"/>
      <c r="B111" s="161"/>
      <c r="C111" s="148"/>
      <c r="D111" s="148"/>
      <c r="E111" s="213"/>
      <c r="F111" s="213"/>
      <c r="G111" s="213"/>
      <c r="H111" s="148"/>
      <c r="I111" s="148"/>
      <c r="J111" s="148"/>
      <c r="K111" s="148"/>
      <c r="L111" s="148"/>
      <c r="M111" s="148"/>
      <c r="N111" s="148"/>
      <c r="O111" s="148"/>
      <c r="P111" s="148"/>
      <c r="Q111" s="148"/>
      <c r="R111" s="148"/>
      <c r="S111" s="148"/>
      <c r="T111" s="148"/>
      <c r="U111" s="148"/>
      <c r="V111" s="148"/>
      <c r="W111" s="148"/>
      <c r="X111" s="148"/>
      <c r="Y111" s="148"/>
      <c r="Z111" s="182"/>
    </row>
    <row r="112" spans="1:26" x14ac:dyDescent="0.25">
      <c r="A112" s="192"/>
      <c r="B112" s="161"/>
      <c r="C112" s="148"/>
      <c r="D112" s="148"/>
      <c r="E112" s="213"/>
      <c r="F112" s="213"/>
      <c r="G112" s="213"/>
      <c r="H112" s="148"/>
      <c r="I112" s="148"/>
      <c r="J112" s="148"/>
      <c r="K112" s="148"/>
      <c r="L112" s="148"/>
      <c r="M112" s="148"/>
      <c r="N112" s="148"/>
      <c r="O112" s="148"/>
      <c r="P112" s="148"/>
      <c r="Q112" s="148"/>
      <c r="R112" s="148"/>
      <c r="S112" s="148"/>
      <c r="T112" s="148"/>
      <c r="U112" s="148"/>
      <c r="V112" s="148"/>
      <c r="W112" s="148"/>
      <c r="X112" s="148"/>
      <c r="Y112" s="148"/>
      <c r="Z112" s="182"/>
    </row>
    <row r="113" spans="1:73" ht="276.75" customHeight="1" x14ac:dyDescent="0.25">
      <c r="A113" s="192"/>
      <c r="B113" s="162"/>
      <c r="C113" s="149"/>
      <c r="D113" s="149"/>
      <c r="E113" s="214"/>
      <c r="F113" s="214"/>
      <c r="G113" s="214"/>
      <c r="H113" s="149"/>
      <c r="I113" s="149"/>
      <c r="J113" s="149"/>
      <c r="K113" s="149"/>
      <c r="L113" s="149"/>
      <c r="M113" s="149"/>
      <c r="N113" s="149"/>
      <c r="O113" s="149"/>
      <c r="P113" s="149"/>
      <c r="Q113" s="149"/>
      <c r="R113" s="149"/>
      <c r="S113" s="149"/>
      <c r="T113" s="149"/>
      <c r="U113" s="149"/>
      <c r="V113" s="149"/>
      <c r="W113" s="149"/>
      <c r="X113" s="149"/>
      <c r="Y113" s="149"/>
      <c r="Z113" s="182"/>
    </row>
    <row r="114" spans="1:73" ht="15" customHeight="1" x14ac:dyDescent="0.25">
      <c r="A114" s="192">
        <v>14</v>
      </c>
      <c r="B114" s="160">
        <v>14</v>
      </c>
      <c r="C114" s="147" t="s">
        <v>142</v>
      </c>
      <c r="D114" s="147" t="s">
        <v>202</v>
      </c>
      <c r="E114" s="218">
        <v>1608.6</v>
      </c>
      <c r="F114" s="147">
        <v>326.60000000000002</v>
      </c>
      <c r="G114" s="147">
        <v>1282</v>
      </c>
      <c r="H114" s="147">
        <v>0</v>
      </c>
      <c r="I114" s="147">
        <v>1282</v>
      </c>
      <c r="J114" s="147">
        <v>0</v>
      </c>
      <c r="K114" s="218">
        <v>1451.3</v>
      </c>
      <c r="L114" s="147">
        <v>326.60000000000002</v>
      </c>
      <c r="M114" s="218">
        <v>1124.7</v>
      </c>
      <c r="N114" s="147">
        <v>0</v>
      </c>
      <c r="O114" s="147">
        <v>0</v>
      </c>
      <c r="P114" s="147">
        <v>0</v>
      </c>
      <c r="Q114" s="147">
        <v>172</v>
      </c>
      <c r="R114" s="147">
        <v>30</v>
      </c>
      <c r="S114" s="147" t="s">
        <v>120</v>
      </c>
      <c r="T114" s="147" t="s">
        <v>412</v>
      </c>
      <c r="U114" s="147" t="s">
        <v>43</v>
      </c>
      <c r="V114" s="147" t="s">
        <v>413</v>
      </c>
      <c r="W114" s="147" t="s">
        <v>557</v>
      </c>
      <c r="X114" s="147" t="s">
        <v>258</v>
      </c>
      <c r="Y114" s="147" t="s">
        <v>269</v>
      </c>
      <c r="Z114" s="147" t="s">
        <v>546</v>
      </c>
    </row>
    <row r="115" spans="1:73" x14ac:dyDescent="0.25">
      <c r="A115" s="192"/>
      <c r="B115" s="161"/>
      <c r="C115" s="148"/>
      <c r="D115" s="148"/>
      <c r="E115" s="219"/>
      <c r="F115" s="148"/>
      <c r="G115" s="148"/>
      <c r="H115" s="148"/>
      <c r="I115" s="148"/>
      <c r="J115" s="148"/>
      <c r="K115" s="219"/>
      <c r="L115" s="148"/>
      <c r="M115" s="148"/>
      <c r="N115" s="148"/>
      <c r="O115" s="148"/>
      <c r="P115" s="148"/>
      <c r="Q115" s="148"/>
      <c r="R115" s="148"/>
      <c r="S115" s="148"/>
      <c r="T115" s="148"/>
      <c r="U115" s="148"/>
      <c r="V115" s="148"/>
      <c r="W115" s="148"/>
      <c r="X115" s="148"/>
      <c r="Y115" s="148"/>
      <c r="Z115" s="148"/>
    </row>
    <row r="116" spans="1:73" x14ac:dyDescent="0.25">
      <c r="A116" s="192"/>
      <c r="B116" s="161"/>
      <c r="C116" s="148"/>
      <c r="D116" s="148"/>
      <c r="E116" s="219"/>
      <c r="F116" s="148"/>
      <c r="G116" s="148"/>
      <c r="H116" s="148"/>
      <c r="I116" s="148"/>
      <c r="J116" s="148"/>
      <c r="K116" s="219"/>
      <c r="L116" s="148"/>
      <c r="M116" s="148"/>
      <c r="N116" s="148"/>
      <c r="O116" s="148"/>
      <c r="P116" s="148"/>
      <c r="Q116" s="148"/>
      <c r="R116" s="148"/>
      <c r="S116" s="148"/>
      <c r="T116" s="148"/>
      <c r="U116" s="148"/>
      <c r="V116" s="148"/>
      <c r="W116" s="148"/>
      <c r="X116" s="148"/>
      <c r="Y116" s="148"/>
      <c r="Z116" s="148"/>
    </row>
    <row r="117" spans="1:73" x14ac:dyDescent="0.25">
      <c r="A117" s="192"/>
      <c r="B117" s="161"/>
      <c r="C117" s="148"/>
      <c r="D117" s="148"/>
      <c r="E117" s="219"/>
      <c r="F117" s="148"/>
      <c r="G117" s="148"/>
      <c r="H117" s="148"/>
      <c r="I117" s="148"/>
      <c r="J117" s="148"/>
      <c r="K117" s="219"/>
      <c r="L117" s="148"/>
      <c r="M117" s="148"/>
      <c r="N117" s="148"/>
      <c r="O117" s="148"/>
      <c r="P117" s="148"/>
      <c r="Q117" s="148"/>
      <c r="R117" s="148"/>
      <c r="S117" s="148"/>
      <c r="T117" s="148"/>
      <c r="U117" s="148"/>
      <c r="V117" s="148"/>
      <c r="W117" s="148"/>
      <c r="X117" s="148"/>
      <c r="Y117" s="148"/>
      <c r="Z117" s="148"/>
    </row>
    <row r="118" spans="1:73" x14ac:dyDescent="0.25">
      <c r="A118" s="192"/>
      <c r="B118" s="161"/>
      <c r="C118" s="148"/>
      <c r="D118" s="148"/>
      <c r="E118" s="219"/>
      <c r="F118" s="148"/>
      <c r="G118" s="148"/>
      <c r="H118" s="148"/>
      <c r="I118" s="148"/>
      <c r="J118" s="148"/>
      <c r="K118" s="219"/>
      <c r="L118" s="148"/>
      <c r="M118" s="148"/>
      <c r="N118" s="148"/>
      <c r="O118" s="148"/>
      <c r="P118" s="148"/>
      <c r="Q118" s="148"/>
      <c r="R118" s="148"/>
      <c r="S118" s="148"/>
      <c r="T118" s="148"/>
      <c r="U118" s="148"/>
      <c r="V118" s="148"/>
      <c r="W118" s="148"/>
      <c r="X118" s="148"/>
      <c r="Y118" s="148"/>
      <c r="Z118" s="148"/>
    </row>
    <row r="119" spans="1:73" x14ac:dyDescent="0.25">
      <c r="A119" s="192"/>
      <c r="B119" s="161"/>
      <c r="C119" s="148"/>
      <c r="D119" s="148"/>
      <c r="E119" s="219"/>
      <c r="F119" s="148"/>
      <c r="G119" s="148"/>
      <c r="H119" s="148"/>
      <c r="I119" s="148"/>
      <c r="J119" s="148"/>
      <c r="K119" s="219"/>
      <c r="L119" s="148"/>
      <c r="M119" s="148"/>
      <c r="N119" s="148"/>
      <c r="O119" s="148"/>
      <c r="P119" s="148"/>
      <c r="Q119" s="148"/>
      <c r="R119" s="148"/>
      <c r="S119" s="148"/>
      <c r="T119" s="148"/>
      <c r="U119" s="148"/>
      <c r="V119" s="148"/>
      <c r="W119" s="148"/>
      <c r="X119" s="148"/>
      <c r="Y119" s="148"/>
      <c r="Z119" s="148"/>
    </row>
    <row r="120" spans="1:73" x14ac:dyDescent="0.25">
      <c r="A120" s="192"/>
      <c r="B120" s="161"/>
      <c r="C120" s="148"/>
      <c r="D120" s="148"/>
      <c r="E120" s="219"/>
      <c r="F120" s="148"/>
      <c r="G120" s="148"/>
      <c r="H120" s="148"/>
      <c r="I120" s="148"/>
      <c r="J120" s="148"/>
      <c r="K120" s="219"/>
      <c r="L120" s="148"/>
      <c r="M120" s="148"/>
      <c r="N120" s="148"/>
      <c r="O120" s="148"/>
      <c r="P120" s="148"/>
      <c r="Q120" s="148"/>
      <c r="R120" s="148"/>
      <c r="S120" s="148"/>
      <c r="T120" s="148"/>
      <c r="U120" s="148"/>
      <c r="V120" s="148"/>
      <c r="W120" s="148"/>
      <c r="X120" s="148"/>
      <c r="Y120" s="148"/>
      <c r="Z120" s="148"/>
    </row>
    <row r="121" spans="1:73" x14ac:dyDescent="0.25">
      <c r="A121" s="192"/>
      <c r="B121" s="161"/>
      <c r="C121" s="148"/>
      <c r="D121" s="148"/>
      <c r="E121" s="219"/>
      <c r="F121" s="148"/>
      <c r="G121" s="148"/>
      <c r="H121" s="148"/>
      <c r="I121" s="148"/>
      <c r="J121" s="148"/>
      <c r="K121" s="219"/>
      <c r="L121" s="148"/>
      <c r="M121" s="148"/>
      <c r="N121" s="148"/>
      <c r="O121" s="148"/>
      <c r="P121" s="148"/>
      <c r="Q121" s="148"/>
      <c r="R121" s="148"/>
      <c r="S121" s="148"/>
      <c r="T121" s="148"/>
      <c r="U121" s="148"/>
      <c r="V121" s="148"/>
      <c r="W121" s="148"/>
      <c r="X121" s="148"/>
      <c r="Y121" s="148"/>
      <c r="Z121" s="148"/>
    </row>
    <row r="122" spans="1:73" x14ac:dyDescent="0.25">
      <c r="A122" s="192"/>
      <c r="B122" s="161"/>
      <c r="C122" s="148"/>
      <c r="D122" s="148"/>
      <c r="E122" s="219"/>
      <c r="F122" s="148"/>
      <c r="G122" s="148"/>
      <c r="H122" s="148"/>
      <c r="I122" s="148"/>
      <c r="J122" s="148"/>
      <c r="K122" s="219"/>
      <c r="L122" s="148"/>
      <c r="M122" s="148"/>
      <c r="N122" s="148"/>
      <c r="O122" s="148"/>
      <c r="P122" s="148"/>
      <c r="Q122" s="148"/>
      <c r="R122" s="148"/>
      <c r="S122" s="148"/>
      <c r="T122" s="148"/>
      <c r="U122" s="148"/>
      <c r="V122" s="148"/>
      <c r="W122" s="148"/>
      <c r="X122" s="148"/>
      <c r="Y122" s="148"/>
      <c r="Z122" s="148"/>
    </row>
    <row r="123" spans="1:73" x14ac:dyDescent="0.25">
      <c r="A123" s="192"/>
      <c r="B123" s="161"/>
      <c r="C123" s="148"/>
      <c r="D123" s="148"/>
      <c r="E123" s="219"/>
      <c r="F123" s="148"/>
      <c r="G123" s="148"/>
      <c r="H123" s="148"/>
      <c r="I123" s="148"/>
      <c r="J123" s="148"/>
      <c r="K123" s="219"/>
      <c r="L123" s="148"/>
      <c r="M123" s="148"/>
      <c r="N123" s="148"/>
      <c r="O123" s="148"/>
      <c r="P123" s="148"/>
      <c r="Q123" s="148"/>
      <c r="R123" s="148"/>
      <c r="S123" s="148"/>
      <c r="T123" s="148"/>
      <c r="U123" s="148"/>
      <c r="V123" s="148"/>
      <c r="W123" s="148"/>
      <c r="X123" s="148"/>
      <c r="Y123" s="148"/>
      <c r="Z123" s="148"/>
    </row>
    <row r="124" spans="1:73" s="50" customFormat="1" ht="129.75" customHeight="1" x14ac:dyDescent="0.25">
      <c r="A124" s="192"/>
      <c r="B124" s="162"/>
      <c r="C124" s="149"/>
      <c r="D124" s="149"/>
      <c r="E124" s="220"/>
      <c r="F124" s="149"/>
      <c r="G124" s="149"/>
      <c r="H124" s="149"/>
      <c r="I124" s="149"/>
      <c r="J124" s="149"/>
      <c r="K124" s="220"/>
      <c r="L124" s="149"/>
      <c r="M124" s="149"/>
      <c r="N124" s="149"/>
      <c r="O124" s="149"/>
      <c r="P124" s="149"/>
      <c r="Q124" s="149"/>
      <c r="R124" s="149"/>
      <c r="S124" s="149"/>
      <c r="T124" s="149"/>
      <c r="U124" s="149"/>
      <c r="V124" s="149"/>
      <c r="W124" s="149"/>
      <c r="X124" s="149"/>
      <c r="Y124" s="149"/>
      <c r="Z124" s="149"/>
    </row>
    <row r="125" spans="1:73" s="50" customFormat="1" ht="409.5" x14ac:dyDescent="0.25">
      <c r="A125" s="48">
        <v>15</v>
      </c>
      <c r="B125" s="35" t="s">
        <v>476</v>
      </c>
      <c r="C125" s="44" t="s">
        <v>178</v>
      </c>
      <c r="D125" s="44" t="s">
        <v>202</v>
      </c>
      <c r="E125" s="136">
        <v>175.7</v>
      </c>
      <c r="F125" s="136">
        <v>41.5</v>
      </c>
      <c r="G125" s="136">
        <v>84.2</v>
      </c>
      <c r="H125" s="136">
        <v>0</v>
      </c>
      <c r="I125" s="136">
        <v>50</v>
      </c>
      <c r="J125" s="136">
        <v>0</v>
      </c>
      <c r="K125" s="136">
        <v>0</v>
      </c>
      <c r="L125" s="136">
        <v>0</v>
      </c>
      <c r="M125" s="136">
        <v>0</v>
      </c>
      <c r="N125" s="136">
        <v>0</v>
      </c>
      <c r="O125" s="136">
        <v>0</v>
      </c>
      <c r="P125" s="136">
        <v>0</v>
      </c>
      <c r="Q125" s="136">
        <v>44</v>
      </c>
      <c r="R125" s="136">
        <v>0</v>
      </c>
      <c r="S125" s="136" t="s">
        <v>179</v>
      </c>
      <c r="T125" s="136" t="s">
        <v>558</v>
      </c>
      <c r="U125" s="136" t="s">
        <v>180</v>
      </c>
      <c r="V125" s="136"/>
      <c r="W125" s="136" t="s">
        <v>417</v>
      </c>
      <c r="X125" s="44"/>
      <c r="Y125" s="44"/>
      <c r="Z125" s="119">
        <v>45581</v>
      </c>
    </row>
    <row r="126" spans="1:73" s="75" customFormat="1" ht="79.5" customHeight="1" x14ac:dyDescent="0.25">
      <c r="A126" s="48">
        <v>16</v>
      </c>
      <c r="B126" s="35" t="s">
        <v>475</v>
      </c>
      <c r="C126" s="78" t="s">
        <v>432</v>
      </c>
      <c r="D126" s="78" t="s">
        <v>202</v>
      </c>
      <c r="E126" s="136">
        <v>125</v>
      </c>
      <c r="F126" s="136">
        <v>26.5</v>
      </c>
      <c r="G126" s="136">
        <v>98.5</v>
      </c>
      <c r="H126" s="136"/>
      <c r="I126" s="136"/>
      <c r="J126" s="136"/>
      <c r="K126" s="136"/>
      <c r="L126" s="136"/>
      <c r="M126" s="136"/>
      <c r="N126" s="136"/>
      <c r="O126" s="136"/>
      <c r="P126" s="136"/>
      <c r="Q126" s="136">
        <v>100</v>
      </c>
      <c r="R126" s="136"/>
      <c r="S126" s="136" t="s">
        <v>184</v>
      </c>
      <c r="T126" s="136" t="s">
        <v>433</v>
      </c>
      <c r="U126" s="136" t="s">
        <v>434</v>
      </c>
      <c r="V126" s="136"/>
      <c r="W126" s="136"/>
      <c r="X126" s="78"/>
      <c r="Y126" s="78" t="s">
        <v>435</v>
      </c>
      <c r="Z126" s="78"/>
    </row>
    <row r="127" spans="1:73" s="114" customFormat="1" ht="231" customHeight="1" x14ac:dyDescent="0.25">
      <c r="A127" s="137">
        <v>17</v>
      </c>
      <c r="B127" s="35" t="s">
        <v>441</v>
      </c>
      <c r="C127" s="139" t="s">
        <v>471</v>
      </c>
      <c r="D127" s="136" t="s">
        <v>202</v>
      </c>
      <c r="E127" s="136">
        <v>9600</v>
      </c>
      <c r="F127" s="136">
        <v>0</v>
      </c>
      <c r="G127" s="136">
        <v>0</v>
      </c>
      <c r="H127" s="136">
        <v>0</v>
      </c>
      <c r="I127" s="136">
        <v>0</v>
      </c>
      <c r="J127" s="136">
        <v>0</v>
      </c>
      <c r="K127" s="136">
        <v>1360</v>
      </c>
      <c r="L127" s="136">
        <v>0</v>
      </c>
      <c r="M127" s="136">
        <v>0</v>
      </c>
      <c r="N127" s="136">
        <v>0</v>
      </c>
      <c r="O127" s="136">
        <v>0</v>
      </c>
      <c r="P127" s="136">
        <v>0</v>
      </c>
      <c r="Q127" s="136">
        <v>2000</v>
      </c>
      <c r="R127" s="136">
        <v>3</v>
      </c>
      <c r="S127" s="136" t="s">
        <v>217</v>
      </c>
      <c r="T127" s="136"/>
      <c r="U127" s="136" t="s">
        <v>472</v>
      </c>
      <c r="V127" s="139" t="s">
        <v>473</v>
      </c>
      <c r="W127" s="136" t="s">
        <v>474</v>
      </c>
      <c r="X127" s="136"/>
      <c r="Y127" s="136"/>
      <c r="Z127" s="136" t="s">
        <v>469</v>
      </c>
    </row>
    <row r="128" spans="1:73" s="120" customFormat="1" ht="231" customHeight="1" x14ac:dyDescent="0.25">
      <c r="A128" s="137" t="s">
        <v>470</v>
      </c>
      <c r="B128" s="35" t="s">
        <v>470</v>
      </c>
      <c r="C128" s="136" t="s">
        <v>516</v>
      </c>
      <c r="D128" s="136" t="s">
        <v>202</v>
      </c>
      <c r="E128" s="136">
        <v>813.68</v>
      </c>
      <c r="F128" s="136">
        <v>253.68</v>
      </c>
      <c r="G128" s="136"/>
      <c r="H128" s="136"/>
      <c r="I128" s="136"/>
      <c r="J128" s="136"/>
      <c r="K128" s="136"/>
      <c r="L128" s="136"/>
      <c r="M128" s="136"/>
      <c r="N128" s="136"/>
      <c r="O128" s="136"/>
      <c r="P128" s="136"/>
      <c r="Q128" s="136">
        <v>110</v>
      </c>
      <c r="R128" s="136"/>
      <c r="S128" s="136" t="s">
        <v>182</v>
      </c>
      <c r="T128" s="136" t="s">
        <v>518</v>
      </c>
      <c r="U128" s="136" t="s">
        <v>517</v>
      </c>
      <c r="V128" s="136"/>
      <c r="W128" s="136"/>
      <c r="X128" s="136"/>
      <c r="Y128" s="136"/>
      <c r="Z128" s="140">
        <v>45581</v>
      </c>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row>
    <row r="129" spans="1:26" ht="20.25" customHeight="1" x14ac:dyDescent="0.25">
      <c r="A129" s="7"/>
      <c r="B129" s="18"/>
      <c r="C129" s="7" t="s">
        <v>77</v>
      </c>
      <c r="D129" s="7"/>
      <c r="E129" s="268">
        <f t="shared" ref="E129:R129" si="0">SUM(E7:E128)</f>
        <v>25553.802000000003</v>
      </c>
      <c r="F129" s="268">
        <f t="shared" si="0"/>
        <v>7276.81</v>
      </c>
      <c r="G129" s="268">
        <f t="shared" si="0"/>
        <v>7799.71</v>
      </c>
      <c r="H129" s="268">
        <f t="shared" si="0"/>
        <v>13.224</v>
      </c>
      <c r="I129" s="268">
        <f t="shared" si="0"/>
        <v>1457</v>
      </c>
      <c r="J129" s="268">
        <f t="shared" si="0"/>
        <v>458.4</v>
      </c>
      <c r="K129" s="268">
        <f t="shared" si="0"/>
        <v>6959.0000000000009</v>
      </c>
      <c r="L129" s="268">
        <f t="shared" si="0"/>
        <v>3616.75</v>
      </c>
      <c r="M129" s="268">
        <f t="shared" si="0"/>
        <v>1247.54</v>
      </c>
      <c r="N129" s="268">
        <f t="shared" si="0"/>
        <v>8.16</v>
      </c>
      <c r="O129" s="268">
        <f t="shared" si="0"/>
        <v>90</v>
      </c>
      <c r="P129" s="268">
        <f t="shared" si="0"/>
        <v>458.3</v>
      </c>
      <c r="Q129" s="268">
        <f t="shared" si="0"/>
        <v>4910</v>
      </c>
      <c r="R129" s="268">
        <f t="shared" si="0"/>
        <v>837</v>
      </c>
      <c r="S129" s="268"/>
      <c r="T129" s="268"/>
      <c r="U129" s="268"/>
      <c r="V129" s="269"/>
      <c r="W129" s="268"/>
      <c r="X129" s="7"/>
      <c r="Y129" s="7"/>
      <c r="Z129" s="7"/>
    </row>
    <row r="130" spans="1:26" ht="15" customHeight="1" x14ac:dyDescent="0.25">
      <c r="A130" s="256"/>
      <c r="B130" s="175" t="s">
        <v>1</v>
      </c>
      <c r="C130" s="150" t="s">
        <v>0</v>
      </c>
      <c r="D130" s="150" t="s">
        <v>168</v>
      </c>
      <c r="E130" s="157" t="s">
        <v>9</v>
      </c>
      <c r="F130" s="158"/>
      <c r="G130" s="158"/>
      <c r="H130" s="158"/>
      <c r="I130" s="158"/>
      <c r="J130" s="158"/>
      <c r="K130" s="158"/>
      <c r="L130" s="158"/>
      <c r="M130" s="158"/>
      <c r="N130" s="158"/>
      <c r="O130" s="158"/>
      <c r="P130" s="159"/>
      <c r="Q130" s="157" t="s">
        <v>10</v>
      </c>
      <c r="R130" s="159"/>
      <c r="S130" s="150" t="s">
        <v>64</v>
      </c>
      <c r="T130" s="150" t="s">
        <v>13</v>
      </c>
      <c r="U130" s="150" t="s">
        <v>14</v>
      </c>
      <c r="V130" s="150" t="s">
        <v>15</v>
      </c>
      <c r="W130" s="150" t="s">
        <v>16</v>
      </c>
      <c r="X130" s="150" t="s">
        <v>252</v>
      </c>
      <c r="Y130" s="183" t="s">
        <v>253</v>
      </c>
      <c r="Z130" s="150" t="s">
        <v>171</v>
      </c>
    </row>
    <row r="131" spans="1:26" ht="15" customHeight="1" x14ac:dyDescent="0.25">
      <c r="A131" s="256"/>
      <c r="B131" s="176"/>
      <c r="C131" s="151"/>
      <c r="D131" s="151"/>
      <c r="E131" s="157" t="s">
        <v>2</v>
      </c>
      <c r="F131" s="158"/>
      <c r="G131" s="158"/>
      <c r="H131" s="158"/>
      <c r="I131" s="158"/>
      <c r="J131" s="159"/>
      <c r="K131" s="157" t="s">
        <v>3</v>
      </c>
      <c r="L131" s="158"/>
      <c r="M131" s="158"/>
      <c r="N131" s="158"/>
      <c r="O131" s="158"/>
      <c r="P131" s="159"/>
      <c r="Q131" s="150" t="s">
        <v>11</v>
      </c>
      <c r="R131" s="150" t="s">
        <v>12</v>
      </c>
      <c r="S131" s="151"/>
      <c r="T131" s="151"/>
      <c r="U131" s="151"/>
      <c r="V131" s="151"/>
      <c r="W131" s="151"/>
      <c r="X131" s="151"/>
      <c r="Y131" s="183"/>
      <c r="Z131" s="151"/>
    </row>
    <row r="132" spans="1:26" x14ac:dyDescent="0.25">
      <c r="A132" s="256"/>
      <c r="B132" s="177"/>
      <c r="C132" s="152"/>
      <c r="D132" s="151"/>
      <c r="E132" s="141" t="s">
        <v>8</v>
      </c>
      <c r="F132" s="141" t="s">
        <v>4</v>
      </c>
      <c r="G132" s="142" t="s">
        <v>5</v>
      </c>
      <c r="H132" s="142" t="s">
        <v>6</v>
      </c>
      <c r="I132" s="142" t="s">
        <v>23</v>
      </c>
      <c r="J132" s="142" t="s">
        <v>7</v>
      </c>
      <c r="K132" s="142" t="s">
        <v>8</v>
      </c>
      <c r="L132" s="142" t="s">
        <v>4</v>
      </c>
      <c r="M132" s="142" t="s">
        <v>5</v>
      </c>
      <c r="N132" s="142" t="s">
        <v>6</v>
      </c>
      <c r="O132" s="142" t="s">
        <v>23</v>
      </c>
      <c r="P132" s="142" t="s">
        <v>7</v>
      </c>
      <c r="Q132" s="152"/>
      <c r="R132" s="152"/>
      <c r="S132" s="152"/>
      <c r="T132" s="152"/>
      <c r="U132" s="152"/>
      <c r="V132" s="152"/>
      <c r="W132" s="152"/>
      <c r="X132" s="152"/>
      <c r="Y132" s="183"/>
      <c r="Z132" s="152"/>
    </row>
    <row r="133" spans="1:26" x14ac:dyDescent="0.25">
      <c r="A133" s="1"/>
      <c r="B133" s="46">
        <v>1</v>
      </c>
      <c r="C133" s="1">
        <v>2</v>
      </c>
      <c r="D133" s="152"/>
      <c r="E133" s="142">
        <v>3</v>
      </c>
      <c r="F133" s="142">
        <v>4</v>
      </c>
      <c r="G133" s="142">
        <v>5</v>
      </c>
      <c r="H133" s="142">
        <v>6</v>
      </c>
      <c r="I133" s="142">
        <v>7</v>
      </c>
      <c r="J133" s="142">
        <v>8</v>
      </c>
      <c r="K133" s="142">
        <v>9</v>
      </c>
      <c r="L133" s="142">
        <v>10</v>
      </c>
      <c r="M133" s="142">
        <v>11</v>
      </c>
      <c r="N133" s="142">
        <v>12</v>
      </c>
      <c r="O133" s="142">
        <v>13</v>
      </c>
      <c r="P133" s="142">
        <v>14</v>
      </c>
      <c r="Q133" s="142">
        <v>15</v>
      </c>
      <c r="R133" s="142">
        <v>16</v>
      </c>
      <c r="S133" s="142">
        <v>17</v>
      </c>
      <c r="T133" s="142">
        <v>18</v>
      </c>
      <c r="U133" s="142">
        <v>19</v>
      </c>
      <c r="V133" s="141">
        <v>20</v>
      </c>
      <c r="W133" s="142">
        <v>21</v>
      </c>
      <c r="X133" s="1">
        <v>22</v>
      </c>
      <c r="Y133" s="1">
        <v>23</v>
      </c>
      <c r="Z133" s="109">
        <v>24</v>
      </c>
    </row>
    <row r="134" spans="1:26" x14ac:dyDescent="0.25">
      <c r="A134" s="106"/>
      <c r="B134" s="49"/>
      <c r="C134" s="2"/>
      <c r="D134" s="2"/>
      <c r="E134" s="215" t="s">
        <v>81</v>
      </c>
      <c r="F134" s="216"/>
      <c r="G134" s="216"/>
      <c r="H134" s="216"/>
      <c r="I134" s="216"/>
      <c r="J134" s="216"/>
      <c r="K134" s="216"/>
      <c r="L134" s="216"/>
      <c r="M134" s="216"/>
      <c r="N134" s="216"/>
      <c r="O134" s="216"/>
      <c r="P134" s="216"/>
      <c r="Q134" s="216"/>
      <c r="R134" s="216"/>
      <c r="S134" s="216"/>
      <c r="T134" s="216"/>
      <c r="U134" s="216"/>
      <c r="V134" s="217"/>
      <c r="W134" s="2"/>
      <c r="X134" s="2"/>
      <c r="Y134" s="2"/>
      <c r="Z134" s="2"/>
    </row>
    <row r="135" spans="1:26" ht="15" customHeight="1" x14ac:dyDescent="0.25">
      <c r="A135" s="191" t="s">
        <v>477</v>
      </c>
      <c r="B135" s="160" t="s">
        <v>17</v>
      </c>
      <c r="C135" s="154" t="s">
        <v>143</v>
      </c>
      <c r="D135" s="154" t="s">
        <v>203</v>
      </c>
      <c r="E135" s="212">
        <v>2669</v>
      </c>
      <c r="F135" s="147">
        <v>907</v>
      </c>
      <c r="G135" s="147">
        <v>1762</v>
      </c>
      <c r="H135" s="147">
        <v>0</v>
      </c>
      <c r="I135" s="147">
        <v>0</v>
      </c>
      <c r="J135" s="147">
        <v>0</v>
      </c>
      <c r="K135" s="147">
        <v>1928</v>
      </c>
      <c r="L135" s="147">
        <v>0</v>
      </c>
      <c r="M135" s="147">
        <v>0</v>
      </c>
      <c r="N135" s="147">
        <v>0</v>
      </c>
      <c r="O135" s="147">
        <v>0</v>
      </c>
      <c r="P135" s="147">
        <v>0</v>
      </c>
      <c r="Q135" s="147">
        <v>160</v>
      </c>
      <c r="R135" s="147">
        <v>148</v>
      </c>
      <c r="S135" s="147" t="s">
        <v>66</v>
      </c>
      <c r="T135" s="147" t="s">
        <v>451</v>
      </c>
      <c r="U135" s="147" t="s">
        <v>37</v>
      </c>
      <c r="V135" s="147" t="s">
        <v>62</v>
      </c>
      <c r="W135" s="147" t="s">
        <v>38</v>
      </c>
      <c r="X135" s="154" t="s">
        <v>315</v>
      </c>
      <c r="Y135" s="186" t="s">
        <v>38</v>
      </c>
      <c r="Z135" s="188"/>
    </row>
    <row r="136" spans="1:26" x14ac:dyDescent="0.25">
      <c r="A136" s="191"/>
      <c r="B136" s="161"/>
      <c r="C136" s="155"/>
      <c r="D136" s="155"/>
      <c r="E136" s="213"/>
      <c r="F136" s="148"/>
      <c r="G136" s="148"/>
      <c r="H136" s="148"/>
      <c r="I136" s="148"/>
      <c r="J136" s="148"/>
      <c r="K136" s="148"/>
      <c r="L136" s="148"/>
      <c r="M136" s="148"/>
      <c r="N136" s="148"/>
      <c r="O136" s="148"/>
      <c r="P136" s="148"/>
      <c r="Q136" s="148"/>
      <c r="R136" s="148"/>
      <c r="S136" s="148"/>
      <c r="T136" s="148"/>
      <c r="U136" s="148"/>
      <c r="V136" s="148"/>
      <c r="W136" s="148"/>
      <c r="X136" s="155"/>
      <c r="Y136" s="186"/>
      <c r="Z136" s="189"/>
    </row>
    <row r="137" spans="1:26" x14ac:dyDescent="0.25">
      <c r="A137" s="191"/>
      <c r="B137" s="161"/>
      <c r="C137" s="155"/>
      <c r="D137" s="155"/>
      <c r="E137" s="213"/>
      <c r="F137" s="148"/>
      <c r="G137" s="148"/>
      <c r="H137" s="148"/>
      <c r="I137" s="148"/>
      <c r="J137" s="148"/>
      <c r="K137" s="148"/>
      <c r="L137" s="148"/>
      <c r="M137" s="148"/>
      <c r="N137" s="148"/>
      <c r="O137" s="148"/>
      <c r="P137" s="148"/>
      <c r="Q137" s="148"/>
      <c r="R137" s="148"/>
      <c r="S137" s="148"/>
      <c r="T137" s="148"/>
      <c r="U137" s="148"/>
      <c r="V137" s="148"/>
      <c r="W137" s="148"/>
      <c r="X137" s="155"/>
      <c r="Y137" s="186"/>
      <c r="Z137" s="189"/>
    </row>
    <row r="138" spans="1:26" x14ac:dyDescent="0.25">
      <c r="A138" s="191"/>
      <c r="B138" s="161"/>
      <c r="C138" s="155"/>
      <c r="D138" s="155"/>
      <c r="E138" s="213"/>
      <c r="F138" s="148"/>
      <c r="G138" s="148"/>
      <c r="H138" s="148"/>
      <c r="I138" s="148"/>
      <c r="J138" s="148"/>
      <c r="K138" s="148"/>
      <c r="L138" s="148"/>
      <c r="M138" s="148"/>
      <c r="N138" s="148"/>
      <c r="O138" s="148"/>
      <c r="P138" s="148"/>
      <c r="Q138" s="148"/>
      <c r="R138" s="148"/>
      <c r="S138" s="148"/>
      <c r="T138" s="148"/>
      <c r="U138" s="148"/>
      <c r="V138" s="148"/>
      <c r="W138" s="148"/>
      <c r="X138" s="155"/>
      <c r="Y138" s="186"/>
      <c r="Z138" s="189"/>
    </row>
    <row r="139" spans="1:26" x14ac:dyDescent="0.25">
      <c r="A139" s="191"/>
      <c r="B139" s="161"/>
      <c r="C139" s="155"/>
      <c r="D139" s="155"/>
      <c r="E139" s="213"/>
      <c r="F139" s="148"/>
      <c r="G139" s="148"/>
      <c r="H139" s="148"/>
      <c r="I139" s="148"/>
      <c r="J139" s="148"/>
      <c r="K139" s="148"/>
      <c r="L139" s="148"/>
      <c r="M139" s="148"/>
      <c r="N139" s="148"/>
      <c r="O139" s="148"/>
      <c r="P139" s="148"/>
      <c r="Q139" s="148"/>
      <c r="R139" s="148"/>
      <c r="S139" s="148"/>
      <c r="T139" s="148"/>
      <c r="U139" s="148"/>
      <c r="V139" s="148"/>
      <c r="W139" s="148"/>
      <c r="X139" s="155"/>
      <c r="Y139" s="186"/>
      <c r="Z139" s="189"/>
    </row>
    <row r="140" spans="1:26" x14ac:dyDescent="0.25">
      <c r="A140" s="191"/>
      <c r="B140" s="161"/>
      <c r="C140" s="155"/>
      <c r="D140" s="155"/>
      <c r="E140" s="213"/>
      <c r="F140" s="148"/>
      <c r="G140" s="148"/>
      <c r="H140" s="148"/>
      <c r="I140" s="148"/>
      <c r="J140" s="148"/>
      <c r="K140" s="148"/>
      <c r="L140" s="148"/>
      <c r="M140" s="148"/>
      <c r="N140" s="148"/>
      <c r="O140" s="148"/>
      <c r="P140" s="148"/>
      <c r="Q140" s="148"/>
      <c r="R140" s="148"/>
      <c r="S140" s="148"/>
      <c r="T140" s="148"/>
      <c r="U140" s="148"/>
      <c r="V140" s="148"/>
      <c r="W140" s="148"/>
      <c r="X140" s="155"/>
      <c r="Y140" s="186"/>
      <c r="Z140" s="189"/>
    </row>
    <row r="141" spans="1:26" x14ac:dyDescent="0.25">
      <c r="A141" s="191"/>
      <c r="B141" s="161"/>
      <c r="C141" s="155"/>
      <c r="D141" s="155"/>
      <c r="E141" s="213"/>
      <c r="F141" s="148"/>
      <c r="G141" s="148"/>
      <c r="H141" s="148"/>
      <c r="I141" s="148"/>
      <c r="J141" s="148"/>
      <c r="K141" s="148"/>
      <c r="L141" s="148"/>
      <c r="M141" s="148"/>
      <c r="N141" s="148"/>
      <c r="O141" s="148"/>
      <c r="P141" s="148"/>
      <c r="Q141" s="148"/>
      <c r="R141" s="148"/>
      <c r="S141" s="148"/>
      <c r="T141" s="148"/>
      <c r="U141" s="148"/>
      <c r="V141" s="148"/>
      <c r="W141" s="148"/>
      <c r="X141" s="155"/>
      <c r="Y141" s="186"/>
      <c r="Z141" s="189"/>
    </row>
    <row r="142" spans="1:26" x14ac:dyDescent="0.25">
      <c r="A142" s="191"/>
      <c r="B142" s="161"/>
      <c r="C142" s="155"/>
      <c r="D142" s="155"/>
      <c r="E142" s="213"/>
      <c r="F142" s="148"/>
      <c r="G142" s="148"/>
      <c r="H142" s="148"/>
      <c r="I142" s="148"/>
      <c r="J142" s="148"/>
      <c r="K142" s="148"/>
      <c r="L142" s="148"/>
      <c r="M142" s="148"/>
      <c r="N142" s="148"/>
      <c r="O142" s="148"/>
      <c r="P142" s="148"/>
      <c r="Q142" s="148"/>
      <c r="R142" s="148"/>
      <c r="S142" s="148"/>
      <c r="T142" s="148"/>
      <c r="U142" s="148"/>
      <c r="V142" s="148"/>
      <c r="W142" s="148"/>
      <c r="X142" s="155"/>
      <c r="Y142" s="186"/>
      <c r="Z142" s="189"/>
    </row>
    <row r="143" spans="1:26" x14ac:dyDescent="0.25">
      <c r="A143" s="191"/>
      <c r="B143" s="161"/>
      <c r="C143" s="155"/>
      <c r="D143" s="155"/>
      <c r="E143" s="213"/>
      <c r="F143" s="148"/>
      <c r="G143" s="148"/>
      <c r="H143" s="148"/>
      <c r="I143" s="148"/>
      <c r="J143" s="148"/>
      <c r="K143" s="148"/>
      <c r="L143" s="148"/>
      <c r="M143" s="148"/>
      <c r="N143" s="148"/>
      <c r="O143" s="148"/>
      <c r="P143" s="148"/>
      <c r="Q143" s="148"/>
      <c r="R143" s="148"/>
      <c r="S143" s="148"/>
      <c r="T143" s="148"/>
      <c r="U143" s="148"/>
      <c r="V143" s="148"/>
      <c r="W143" s="148"/>
      <c r="X143" s="155"/>
      <c r="Y143" s="186"/>
      <c r="Z143" s="189"/>
    </row>
    <row r="144" spans="1:26" x14ac:dyDescent="0.25">
      <c r="A144" s="191"/>
      <c r="B144" s="162"/>
      <c r="C144" s="156"/>
      <c r="D144" s="156"/>
      <c r="E144" s="214"/>
      <c r="F144" s="149"/>
      <c r="G144" s="149"/>
      <c r="H144" s="149"/>
      <c r="I144" s="149"/>
      <c r="J144" s="149"/>
      <c r="K144" s="149"/>
      <c r="L144" s="149"/>
      <c r="M144" s="149"/>
      <c r="N144" s="149"/>
      <c r="O144" s="149"/>
      <c r="P144" s="149"/>
      <c r="Q144" s="149"/>
      <c r="R144" s="149"/>
      <c r="S144" s="149"/>
      <c r="T144" s="149"/>
      <c r="U144" s="149"/>
      <c r="V144" s="149"/>
      <c r="W144" s="149"/>
      <c r="X144" s="156"/>
      <c r="Y144" s="186"/>
      <c r="Z144" s="190"/>
    </row>
    <row r="145" spans="1:26" ht="172.5" customHeight="1" x14ac:dyDescent="0.25">
      <c r="A145" s="48">
        <v>20</v>
      </c>
      <c r="B145" s="61">
        <v>2</v>
      </c>
      <c r="C145" s="29" t="s">
        <v>529</v>
      </c>
      <c r="D145" s="29" t="s">
        <v>203</v>
      </c>
      <c r="E145" s="137">
        <v>632.5</v>
      </c>
      <c r="F145" s="137"/>
      <c r="G145" s="137"/>
      <c r="H145" s="137"/>
      <c r="I145" s="137"/>
      <c r="J145" s="137"/>
      <c r="K145" s="137">
        <v>178</v>
      </c>
      <c r="L145" s="137">
        <v>178</v>
      </c>
      <c r="M145" s="137"/>
      <c r="N145" s="137"/>
      <c r="O145" s="137"/>
      <c r="P145" s="137"/>
      <c r="Q145" s="137">
        <v>41</v>
      </c>
      <c r="R145" s="137">
        <v>0</v>
      </c>
      <c r="S145" s="136" t="s">
        <v>128</v>
      </c>
      <c r="T145" s="137" t="s">
        <v>559</v>
      </c>
      <c r="U145" s="136" t="s">
        <v>87</v>
      </c>
      <c r="V145" s="136" t="s">
        <v>560</v>
      </c>
      <c r="W145" s="136" t="s">
        <v>565</v>
      </c>
      <c r="X145" s="34" t="s">
        <v>315</v>
      </c>
      <c r="Y145" s="34" t="s">
        <v>89</v>
      </c>
      <c r="Z145" s="20"/>
    </row>
    <row r="146" spans="1:26" ht="37.5" customHeight="1" x14ac:dyDescent="0.25">
      <c r="A146" s="191">
        <v>21</v>
      </c>
      <c r="B146" s="209">
        <v>3</v>
      </c>
      <c r="C146" s="154" t="s">
        <v>566</v>
      </c>
      <c r="D146" s="154" t="s">
        <v>442</v>
      </c>
      <c r="E146" s="224">
        <v>3520</v>
      </c>
      <c r="F146" s="224">
        <v>3520</v>
      </c>
      <c r="G146" s="224">
        <v>0</v>
      </c>
      <c r="H146" s="224">
        <v>0</v>
      </c>
      <c r="I146" s="224">
        <v>0</v>
      </c>
      <c r="J146" s="224">
        <v>0</v>
      </c>
      <c r="K146" s="224">
        <v>2200.3000000000002</v>
      </c>
      <c r="L146" s="224">
        <v>2200.3000000000002</v>
      </c>
      <c r="M146" s="224">
        <v>0</v>
      </c>
      <c r="N146" s="224">
        <v>0</v>
      </c>
      <c r="O146" s="224">
        <v>0</v>
      </c>
      <c r="P146" s="224">
        <v>0</v>
      </c>
      <c r="Q146" s="224">
        <v>319</v>
      </c>
      <c r="R146" s="224">
        <v>200</v>
      </c>
      <c r="S146" s="224" t="s">
        <v>74</v>
      </c>
      <c r="T146" s="154" t="s">
        <v>514</v>
      </c>
      <c r="U146" s="154" t="s">
        <v>27</v>
      </c>
      <c r="V146" s="154" t="s">
        <v>101</v>
      </c>
      <c r="W146" s="127"/>
      <c r="X146" s="154" t="s">
        <v>315</v>
      </c>
      <c r="Y146" s="186" t="s">
        <v>61</v>
      </c>
      <c r="Z146" s="187"/>
    </row>
    <row r="147" spans="1:26" x14ac:dyDescent="0.25">
      <c r="A147" s="191"/>
      <c r="B147" s="210"/>
      <c r="C147" s="155"/>
      <c r="D147" s="155"/>
      <c r="E147" s="225"/>
      <c r="F147" s="225"/>
      <c r="G147" s="225"/>
      <c r="H147" s="225"/>
      <c r="I147" s="225"/>
      <c r="J147" s="225"/>
      <c r="K147" s="225"/>
      <c r="L147" s="225"/>
      <c r="M147" s="225"/>
      <c r="N147" s="225"/>
      <c r="O147" s="225"/>
      <c r="P147" s="225"/>
      <c r="Q147" s="225"/>
      <c r="R147" s="225"/>
      <c r="S147" s="225"/>
      <c r="T147" s="155"/>
      <c r="U147" s="155"/>
      <c r="V147" s="155"/>
      <c r="W147" s="128"/>
      <c r="X147" s="155"/>
      <c r="Y147" s="186"/>
      <c r="Z147" s="187"/>
    </row>
    <row r="148" spans="1:26" x14ac:dyDescent="0.25">
      <c r="A148" s="191"/>
      <c r="B148" s="210"/>
      <c r="C148" s="155"/>
      <c r="D148" s="155"/>
      <c r="E148" s="225"/>
      <c r="F148" s="225"/>
      <c r="G148" s="225"/>
      <c r="H148" s="225"/>
      <c r="I148" s="225"/>
      <c r="J148" s="225"/>
      <c r="K148" s="225"/>
      <c r="L148" s="225"/>
      <c r="M148" s="225"/>
      <c r="N148" s="225"/>
      <c r="O148" s="225"/>
      <c r="P148" s="225"/>
      <c r="Q148" s="225"/>
      <c r="R148" s="225"/>
      <c r="S148" s="225"/>
      <c r="T148" s="155"/>
      <c r="U148" s="155"/>
      <c r="V148" s="155"/>
      <c r="W148" s="128"/>
      <c r="X148" s="155"/>
      <c r="Y148" s="186"/>
      <c r="Z148" s="187"/>
    </row>
    <row r="149" spans="1:26" x14ac:dyDescent="0.25">
      <c r="A149" s="191"/>
      <c r="B149" s="210"/>
      <c r="C149" s="155"/>
      <c r="D149" s="155"/>
      <c r="E149" s="225"/>
      <c r="F149" s="225"/>
      <c r="G149" s="225"/>
      <c r="H149" s="225"/>
      <c r="I149" s="225"/>
      <c r="J149" s="225"/>
      <c r="K149" s="225"/>
      <c r="L149" s="225"/>
      <c r="M149" s="225"/>
      <c r="N149" s="225"/>
      <c r="O149" s="225"/>
      <c r="P149" s="225"/>
      <c r="Q149" s="225"/>
      <c r="R149" s="225"/>
      <c r="S149" s="225"/>
      <c r="T149" s="155"/>
      <c r="U149" s="155"/>
      <c r="V149" s="155"/>
      <c r="W149" s="128"/>
      <c r="X149" s="155"/>
      <c r="Y149" s="186"/>
      <c r="Z149" s="187"/>
    </row>
    <row r="150" spans="1:26" x14ac:dyDescent="0.25">
      <c r="A150" s="191"/>
      <c r="B150" s="210"/>
      <c r="C150" s="155"/>
      <c r="D150" s="155"/>
      <c r="E150" s="225"/>
      <c r="F150" s="225"/>
      <c r="G150" s="225"/>
      <c r="H150" s="225"/>
      <c r="I150" s="225"/>
      <c r="J150" s="225"/>
      <c r="K150" s="225"/>
      <c r="L150" s="225"/>
      <c r="M150" s="225"/>
      <c r="N150" s="225"/>
      <c r="O150" s="225"/>
      <c r="P150" s="225"/>
      <c r="Q150" s="225"/>
      <c r="R150" s="225"/>
      <c r="S150" s="225"/>
      <c r="T150" s="155"/>
      <c r="U150" s="155"/>
      <c r="V150" s="155"/>
      <c r="W150" s="128"/>
      <c r="X150" s="155"/>
      <c r="Y150" s="186"/>
      <c r="Z150" s="187"/>
    </row>
    <row r="151" spans="1:26" x14ac:dyDescent="0.25">
      <c r="A151" s="191"/>
      <c r="B151" s="210"/>
      <c r="C151" s="155"/>
      <c r="D151" s="155"/>
      <c r="E151" s="225"/>
      <c r="F151" s="225"/>
      <c r="G151" s="225"/>
      <c r="H151" s="225"/>
      <c r="I151" s="225"/>
      <c r="J151" s="225"/>
      <c r="K151" s="225"/>
      <c r="L151" s="225"/>
      <c r="M151" s="225"/>
      <c r="N151" s="225"/>
      <c r="O151" s="225"/>
      <c r="P151" s="225"/>
      <c r="Q151" s="225"/>
      <c r="R151" s="225"/>
      <c r="S151" s="225"/>
      <c r="T151" s="155"/>
      <c r="U151" s="155"/>
      <c r="V151" s="155"/>
      <c r="W151" s="128"/>
      <c r="X151" s="155"/>
      <c r="Y151" s="186"/>
      <c r="Z151" s="187"/>
    </row>
    <row r="152" spans="1:26" x14ac:dyDescent="0.25">
      <c r="A152" s="191"/>
      <c r="B152" s="210"/>
      <c r="C152" s="155"/>
      <c r="D152" s="155"/>
      <c r="E152" s="225"/>
      <c r="F152" s="225"/>
      <c r="G152" s="225"/>
      <c r="H152" s="225"/>
      <c r="I152" s="225"/>
      <c r="J152" s="225"/>
      <c r="K152" s="225"/>
      <c r="L152" s="225"/>
      <c r="M152" s="225"/>
      <c r="N152" s="225"/>
      <c r="O152" s="225"/>
      <c r="P152" s="225"/>
      <c r="Q152" s="225"/>
      <c r="R152" s="225"/>
      <c r="S152" s="225"/>
      <c r="T152" s="155"/>
      <c r="U152" s="155"/>
      <c r="V152" s="155"/>
      <c r="W152" s="128"/>
      <c r="X152" s="155"/>
      <c r="Y152" s="186"/>
      <c r="Z152" s="187"/>
    </row>
    <row r="153" spans="1:26" x14ac:dyDescent="0.25">
      <c r="A153" s="191"/>
      <c r="B153" s="210"/>
      <c r="C153" s="155"/>
      <c r="D153" s="155"/>
      <c r="E153" s="225"/>
      <c r="F153" s="225"/>
      <c r="G153" s="225"/>
      <c r="H153" s="225"/>
      <c r="I153" s="225"/>
      <c r="J153" s="225"/>
      <c r="K153" s="225"/>
      <c r="L153" s="225"/>
      <c r="M153" s="225"/>
      <c r="N153" s="225"/>
      <c r="O153" s="225"/>
      <c r="P153" s="225"/>
      <c r="Q153" s="225"/>
      <c r="R153" s="225"/>
      <c r="S153" s="225"/>
      <c r="T153" s="155"/>
      <c r="U153" s="155"/>
      <c r="V153" s="155"/>
      <c r="W153" s="128"/>
      <c r="X153" s="155"/>
      <c r="Y153" s="186"/>
      <c r="Z153" s="187"/>
    </row>
    <row r="154" spans="1:26" x14ac:dyDescent="0.25">
      <c r="A154" s="191"/>
      <c r="B154" s="210"/>
      <c r="C154" s="155"/>
      <c r="D154" s="155"/>
      <c r="E154" s="225"/>
      <c r="F154" s="225"/>
      <c r="G154" s="225"/>
      <c r="H154" s="225"/>
      <c r="I154" s="225"/>
      <c r="J154" s="225"/>
      <c r="K154" s="225"/>
      <c r="L154" s="225"/>
      <c r="M154" s="225"/>
      <c r="N154" s="225"/>
      <c r="O154" s="225"/>
      <c r="P154" s="225"/>
      <c r="Q154" s="225"/>
      <c r="R154" s="225"/>
      <c r="S154" s="225"/>
      <c r="T154" s="155"/>
      <c r="U154" s="155"/>
      <c r="V154" s="155"/>
      <c r="W154" s="128"/>
      <c r="X154" s="155"/>
      <c r="Y154" s="186"/>
      <c r="Z154" s="187"/>
    </row>
    <row r="155" spans="1:26" ht="24.75" customHeight="1" x14ac:dyDescent="0.25">
      <c r="A155" s="191"/>
      <c r="B155" s="210"/>
      <c r="C155" s="155"/>
      <c r="D155" s="155"/>
      <c r="E155" s="225"/>
      <c r="F155" s="225"/>
      <c r="G155" s="225"/>
      <c r="H155" s="225"/>
      <c r="I155" s="225"/>
      <c r="J155" s="225"/>
      <c r="K155" s="225"/>
      <c r="L155" s="225"/>
      <c r="M155" s="225"/>
      <c r="N155" s="225"/>
      <c r="O155" s="225"/>
      <c r="P155" s="225"/>
      <c r="Q155" s="225"/>
      <c r="R155" s="225"/>
      <c r="S155" s="225"/>
      <c r="T155" s="155"/>
      <c r="U155" s="155"/>
      <c r="V155" s="155"/>
      <c r="W155" s="128"/>
      <c r="X155" s="155"/>
      <c r="Y155" s="186"/>
      <c r="Z155" s="187"/>
    </row>
    <row r="156" spans="1:26" x14ac:dyDescent="0.25">
      <c r="A156" s="191"/>
      <c r="B156" s="211"/>
      <c r="C156" s="156"/>
      <c r="D156" s="156"/>
      <c r="E156" s="226"/>
      <c r="F156" s="226"/>
      <c r="G156" s="226"/>
      <c r="H156" s="226"/>
      <c r="I156" s="226"/>
      <c r="J156" s="226"/>
      <c r="K156" s="226"/>
      <c r="L156" s="226"/>
      <c r="M156" s="226"/>
      <c r="N156" s="226"/>
      <c r="O156" s="226"/>
      <c r="P156" s="226"/>
      <c r="Q156" s="226"/>
      <c r="R156" s="226"/>
      <c r="S156" s="226"/>
      <c r="T156" s="156"/>
      <c r="U156" s="156"/>
      <c r="V156" s="156"/>
      <c r="W156" s="129"/>
      <c r="X156" s="156"/>
      <c r="Y156" s="186"/>
      <c r="Z156" s="187"/>
    </row>
    <row r="157" spans="1:26" x14ac:dyDescent="0.25">
      <c r="A157" s="7"/>
      <c r="B157" s="12"/>
      <c r="C157" s="9" t="s">
        <v>77</v>
      </c>
      <c r="D157" s="9"/>
      <c r="E157" s="10">
        <f>SUM(E135:E156)</f>
        <v>6821.5</v>
      </c>
      <c r="F157" s="10">
        <f t="shared" ref="F157:R157" si="1">SUM(F135:F156)</f>
        <v>4427</v>
      </c>
      <c r="G157" s="10">
        <f t="shared" si="1"/>
        <v>1762</v>
      </c>
      <c r="H157" s="10">
        <f t="shared" si="1"/>
        <v>0</v>
      </c>
      <c r="I157" s="10">
        <f t="shared" si="1"/>
        <v>0</v>
      </c>
      <c r="J157" s="10">
        <f t="shared" si="1"/>
        <v>0</v>
      </c>
      <c r="K157" s="10">
        <f t="shared" si="1"/>
        <v>4306.3</v>
      </c>
      <c r="L157" s="10">
        <f t="shared" si="1"/>
        <v>2378.3000000000002</v>
      </c>
      <c r="M157" s="10">
        <f t="shared" si="1"/>
        <v>0</v>
      </c>
      <c r="N157" s="10">
        <f t="shared" si="1"/>
        <v>0</v>
      </c>
      <c r="O157" s="10">
        <f t="shared" si="1"/>
        <v>0</v>
      </c>
      <c r="P157" s="10">
        <f t="shared" si="1"/>
        <v>0</v>
      </c>
      <c r="Q157" s="10">
        <f t="shared" si="1"/>
        <v>520</v>
      </c>
      <c r="R157" s="10">
        <f t="shared" si="1"/>
        <v>348</v>
      </c>
      <c r="S157" s="8"/>
      <c r="T157" s="17"/>
      <c r="U157" s="17"/>
      <c r="V157" s="17"/>
      <c r="W157" s="17" t="s">
        <v>561</v>
      </c>
      <c r="X157" s="17"/>
      <c r="Y157" s="17"/>
      <c r="Z157" s="17"/>
    </row>
    <row r="158" spans="1:26" ht="15.75" customHeight="1" x14ac:dyDescent="0.25">
      <c r="A158" s="256"/>
      <c r="B158" s="175" t="s">
        <v>1</v>
      </c>
      <c r="C158" s="150" t="s">
        <v>0</v>
      </c>
      <c r="D158" s="150" t="s">
        <v>168</v>
      </c>
      <c r="E158" s="157" t="s">
        <v>9</v>
      </c>
      <c r="F158" s="158"/>
      <c r="G158" s="158"/>
      <c r="H158" s="158"/>
      <c r="I158" s="158"/>
      <c r="J158" s="158"/>
      <c r="K158" s="158"/>
      <c r="L158" s="158"/>
      <c r="M158" s="158"/>
      <c r="N158" s="158"/>
      <c r="O158" s="158"/>
      <c r="P158" s="159"/>
      <c r="Q158" s="157" t="s">
        <v>10</v>
      </c>
      <c r="R158" s="159"/>
      <c r="S158" s="150" t="s">
        <v>64</v>
      </c>
      <c r="T158" s="150" t="s">
        <v>13</v>
      </c>
      <c r="U158" s="150" t="s">
        <v>14</v>
      </c>
      <c r="V158" s="150" t="s">
        <v>15</v>
      </c>
      <c r="W158" s="132" t="s">
        <v>562</v>
      </c>
      <c r="X158" s="150" t="s">
        <v>252</v>
      </c>
      <c r="Y158" s="183" t="s">
        <v>253</v>
      </c>
      <c r="Z158" s="183" t="s">
        <v>171</v>
      </c>
    </row>
    <row r="159" spans="1:26" ht="48" customHeight="1" x14ac:dyDescent="0.25">
      <c r="A159" s="256"/>
      <c r="B159" s="176"/>
      <c r="C159" s="151"/>
      <c r="D159" s="151"/>
      <c r="E159" s="157" t="s">
        <v>401</v>
      </c>
      <c r="F159" s="158"/>
      <c r="G159" s="158"/>
      <c r="H159" s="158"/>
      <c r="I159" s="158"/>
      <c r="J159" s="159"/>
      <c r="K159" s="157" t="s">
        <v>402</v>
      </c>
      <c r="L159" s="158"/>
      <c r="M159" s="158"/>
      <c r="N159" s="158"/>
      <c r="O159" s="158"/>
      <c r="P159" s="159"/>
      <c r="Q159" s="150" t="s">
        <v>11</v>
      </c>
      <c r="R159" s="150" t="s">
        <v>12</v>
      </c>
      <c r="S159" s="151"/>
      <c r="T159" s="151"/>
      <c r="U159" s="151"/>
      <c r="V159" s="151"/>
      <c r="W159" s="133" t="s">
        <v>563</v>
      </c>
      <c r="X159" s="151"/>
      <c r="Y159" s="183"/>
      <c r="Z159" s="183"/>
    </row>
    <row r="160" spans="1:26" x14ac:dyDescent="0.25">
      <c r="A160" s="256"/>
      <c r="B160" s="177"/>
      <c r="C160" s="152"/>
      <c r="D160" s="151"/>
      <c r="E160" s="14" t="s">
        <v>8</v>
      </c>
      <c r="F160" s="14" t="s">
        <v>4</v>
      </c>
      <c r="G160" s="1" t="s">
        <v>5</v>
      </c>
      <c r="H160" s="1" t="s">
        <v>6</v>
      </c>
      <c r="I160" s="1" t="s">
        <v>23</v>
      </c>
      <c r="J160" s="1" t="s">
        <v>7</v>
      </c>
      <c r="K160" s="1" t="s">
        <v>8</v>
      </c>
      <c r="L160" s="1" t="s">
        <v>4</v>
      </c>
      <c r="M160" s="1" t="s">
        <v>5</v>
      </c>
      <c r="N160" s="1" t="s">
        <v>6</v>
      </c>
      <c r="O160" s="1" t="s">
        <v>23</v>
      </c>
      <c r="P160" s="1" t="s">
        <v>7</v>
      </c>
      <c r="Q160" s="152"/>
      <c r="R160" s="152"/>
      <c r="S160" s="152"/>
      <c r="T160" s="152"/>
      <c r="U160" s="152"/>
      <c r="V160" s="152"/>
      <c r="W160" s="134" t="s">
        <v>564</v>
      </c>
      <c r="X160" s="152"/>
      <c r="Y160" s="183"/>
      <c r="Z160" s="183"/>
    </row>
    <row r="161" spans="1:26" x14ac:dyDescent="0.25">
      <c r="A161" s="1"/>
      <c r="B161" s="46">
        <v>1</v>
      </c>
      <c r="C161" s="1">
        <v>2</v>
      </c>
      <c r="D161" s="152"/>
      <c r="E161" s="1">
        <v>3</v>
      </c>
      <c r="F161" s="1">
        <v>4</v>
      </c>
      <c r="G161" s="1">
        <v>5</v>
      </c>
      <c r="H161" s="1">
        <v>6</v>
      </c>
      <c r="I161" s="1">
        <v>7</v>
      </c>
      <c r="J161" s="1">
        <v>8</v>
      </c>
      <c r="K161" s="1">
        <v>9</v>
      </c>
      <c r="L161" s="1">
        <v>10</v>
      </c>
      <c r="M161" s="1">
        <v>11</v>
      </c>
      <c r="N161" s="1">
        <v>12</v>
      </c>
      <c r="O161" s="1">
        <v>13</v>
      </c>
      <c r="P161" s="1">
        <v>14</v>
      </c>
      <c r="Q161" s="1">
        <v>15</v>
      </c>
      <c r="R161" s="1">
        <v>16</v>
      </c>
      <c r="S161" s="1">
        <v>17</v>
      </c>
      <c r="T161" s="1">
        <v>18</v>
      </c>
      <c r="U161" s="1">
        <v>19</v>
      </c>
      <c r="V161" s="14">
        <v>20</v>
      </c>
      <c r="W161" s="1">
        <v>21</v>
      </c>
      <c r="X161" s="1">
        <v>21</v>
      </c>
      <c r="Y161" s="1">
        <v>21</v>
      </c>
      <c r="Z161" s="1"/>
    </row>
    <row r="162" spans="1:26" x14ac:dyDescent="0.25">
      <c r="A162" s="106"/>
      <c r="B162" s="49"/>
      <c r="C162" s="2"/>
      <c r="D162" s="2"/>
      <c r="E162" s="215" t="s">
        <v>83</v>
      </c>
      <c r="F162" s="216"/>
      <c r="G162" s="216"/>
      <c r="H162" s="216"/>
      <c r="I162" s="216"/>
      <c r="J162" s="216"/>
      <c r="K162" s="216"/>
      <c r="L162" s="216"/>
      <c r="M162" s="216"/>
      <c r="N162" s="216"/>
      <c r="O162" s="216"/>
      <c r="P162" s="216"/>
      <c r="Q162" s="216"/>
      <c r="R162" s="216"/>
      <c r="S162" s="216"/>
      <c r="T162" s="216"/>
      <c r="U162" s="216"/>
      <c r="V162" s="217"/>
      <c r="W162" s="2"/>
      <c r="X162" s="2"/>
      <c r="Y162" s="2"/>
      <c r="Z162" s="2"/>
    </row>
    <row r="163" spans="1:26" ht="15" customHeight="1" x14ac:dyDescent="0.25">
      <c r="A163" s="191">
        <v>22</v>
      </c>
      <c r="B163" s="209" t="s">
        <v>17</v>
      </c>
      <c r="C163" s="154" t="s">
        <v>144</v>
      </c>
      <c r="D163" s="154" t="s">
        <v>204</v>
      </c>
      <c r="E163" s="154">
        <v>577.6</v>
      </c>
      <c r="F163" s="154">
        <v>577.6</v>
      </c>
      <c r="G163" s="154">
        <v>0</v>
      </c>
      <c r="H163" s="154">
        <v>0</v>
      </c>
      <c r="I163" s="154">
        <v>0</v>
      </c>
      <c r="J163" s="154">
        <v>0</v>
      </c>
      <c r="K163" s="154">
        <v>577.6</v>
      </c>
      <c r="L163" s="154">
        <v>577.6</v>
      </c>
      <c r="M163" s="154">
        <v>0</v>
      </c>
      <c r="N163" s="154">
        <v>0</v>
      </c>
      <c r="O163" s="154">
        <v>0</v>
      </c>
      <c r="P163" s="154">
        <v>0</v>
      </c>
      <c r="Q163" s="154">
        <v>50</v>
      </c>
      <c r="R163" s="154">
        <v>35</v>
      </c>
      <c r="S163" s="154" t="s">
        <v>63</v>
      </c>
      <c r="T163" s="154" t="s">
        <v>19</v>
      </c>
      <c r="U163" s="154" t="s">
        <v>20</v>
      </c>
      <c r="V163" s="154" t="s">
        <v>60</v>
      </c>
      <c r="W163" s="154" t="s">
        <v>21</v>
      </c>
      <c r="X163" s="154" t="s">
        <v>294</v>
      </c>
      <c r="Y163" s="186" t="s">
        <v>295</v>
      </c>
      <c r="Z163" s="186" t="s">
        <v>278</v>
      </c>
    </row>
    <row r="164" spans="1:26" x14ac:dyDescent="0.25">
      <c r="A164" s="191"/>
      <c r="B164" s="210"/>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86"/>
      <c r="Z164" s="186"/>
    </row>
    <row r="165" spans="1:26" x14ac:dyDescent="0.25">
      <c r="A165" s="191"/>
      <c r="B165" s="210"/>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86"/>
      <c r="Z165" s="186"/>
    </row>
    <row r="166" spans="1:26" x14ac:dyDescent="0.25">
      <c r="A166" s="191"/>
      <c r="B166" s="210"/>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86"/>
      <c r="Z166" s="186"/>
    </row>
    <row r="167" spans="1:26" x14ac:dyDescent="0.25">
      <c r="A167" s="191"/>
      <c r="B167" s="210"/>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86"/>
      <c r="Z167" s="186"/>
    </row>
    <row r="168" spans="1:26" ht="36.75" customHeight="1" x14ac:dyDescent="0.25">
      <c r="A168" s="191"/>
      <c r="B168" s="210"/>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86"/>
      <c r="Z168" s="186"/>
    </row>
    <row r="169" spans="1:26" ht="15" customHeight="1" x14ac:dyDescent="0.25">
      <c r="A169" s="191"/>
      <c r="B169" s="210"/>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86"/>
      <c r="Z169" s="186"/>
    </row>
    <row r="170" spans="1:26" x14ac:dyDescent="0.25">
      <c r="A170" s="191"/>
      <c r="B170" s="210"/>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86"/>
      <c r="Z170" s="186"/>
    </row>
    <row r="171" spans="1:26" x14ac:dyDescent="0.25">
      <c r="A171" s="191"/>
      <c r="B171" s="210"/>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86"/>
      <c r="Z171" s="186"/>
    </row>
    <row r="172" spans="1:26" x14ac:dyDescent="0.25">
      <c r="A172" s="191"/>
      <c r="B172" s="210"/>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86"/>
      <c r="Z172" s="186"/>
    </row>
    <row r="173" spans="1:26" x14ac:dyDescent="0.25">
      <c r="A173" s="191"/>
      <c r="B173" s="211"/>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86"/>
      <c r="Z173" s="186"/>
    </row>
    <row r="174" spans="1:26" ht="94.5" customHeight="1" x14ac:dyDescent="0.25">
      <c r="A174" s="48" t="s">
        <v>478</v>
      </c>
      <c r="B174" s="40" t="s">
        <v>18</v>
      </c>
      <c r="C174" s="39" t="s">
        <v>320</v>
      </c>
      <c r="D174" s="38" t="s">
        <v>204</v>
      </c>
      <c r="E174" s="39">
        <v>500</v>
      </c>
      <c r="F174" s="39">
        <v>500</v>
      </c>
      <c r="G174" s="39">
        <v>0</v>
      </c>
      <c r="H174" s="39">
        <v>0</v>
      </c>
      <c r="I174" s="39">
        <v>0</v>
      </c>
      <c r="J174" s="39">
        <v>0</v>
      </c>
      <c r="K174" s="39">
        <v>0</v>
      </c>
      <c r="L174" s="39">
        <v>0</v>
      </c>
      <c r="M174" s="39">
        <v>0</v>
      </c>
      <c r="N174" s="39">
        <v>0</v>
      </c>
      <c r="O174" s="39">
        <v>0</v>
      </c>
      <c r="P174" s="39">
        <v>0</v>
      </c>
      <c r="Q174" s="39">
        <v>30</v>
      </c>
      <c r="R174" s="39">
        <v>1</v>
      </c>
      <c r="S174" s="39" t="s">
        <v>182</v>
      </c>
      <c r="T174" s="39"/>
      <c r="U174" s="39" t="s">
        <v>190</v>
      </c>
      <c r="V174" s="136" t="s">
        <v>567</v>
      </c>
      <c r="W174" s="39"/>
      <c r="X174" s="39" t="s">
        <v>294</v>
      </c>
      <c r="Y174" s="39" t="s">
        <v>321</v>
      </c>
      <c r="Z174" s="39" t="s">
        <v>322</v>
      </c>
    </row>
    <row r="175" spans="1:26" x14ac:dyDescent="0.25">
      <c r="A175" s="7"/>
      <c r="B175" s="13"/>
      <c r="C175" s="11" t="s">
        <v>82</v>
      </c>
      <c r="D175" s="11"/>
      <c r="E175" s="11">
        <f>SUM(E163:E174)</f>
        <v>1077.5999999999999</v>
      </c>
      <c r="F175" s="11">
        <f t="shared" ref="F175:R175" si="2">SUM(F163:F174)</f>
        <v>1077.5999999999999</v>
      </c>
      <c r="G175" s="11">
        <f t="shared" si="2"/>
        <v>0</v>
      </c>
      <c r="H175" s="11">
        <f t="shared" si="2"/>
        <v>0</v>
      </c>
      <c r="I175" s="11">
        <f t="shared" si="2"/>
        <v>0</v>
      </c>
      <c r="J175" s="11">
        <f t="shared" si="2"/>
        <v>0</v>
      </c>
      <c r="K175" s="11">
        <f t="shared" si="2"/>
        <v>577.6</v>
      </c>
      <c r="L175" s="11">
        <f t="shared" si="2"/>
        <v>577.6</v>
      </c>
      <c r="M175" s="11">
        <f t="shared" si="2"/>
        <v>0</v>
      </c>
      <c r="N175" s="11">
        <f t="shared" si="2"/>
        <v>0</v>
      </c>
      <c r="O175" s="11">
        <f t="shared" si="2"/>
        <v>0</v>
      </c>
      <c r="P175" s="11">
        <f t="shared" si="2"/>
        <v>0</v>
      </c>
      <c r="Q175" s="11">
        <f t="shared" si="2"/>
        <v>80</v>
      </c>
      <c r="R175" s="11">
        <f t="shared" si="2"/>
        <v>36</v>
      </c>
      <c r="S175" s="11"/>
      <c r="T175" s="11"/>
      <c r="U175" s="11"/>
      <c r="V175" s="11"/>
      <c r="W175" s="11"/>
      <c r="X175" s="11"/>
      <c r="Y175" s="11"/>
      <c r="Z175" s="11"/>
    </row>
    <row r="176" spans="1:26" ht="15.75" customHeight="1" x14ac:dyDescent="0.25">
      <c r="A176" s="256"/>
      <c r="B176" s="175" t="s">
        <v>1</v>
      </c>
      <c r="C176" s="150" t="s">
        <v>0</v>
      </c>
      <c r="D176" s="150" t="s">
        <v>168</v>
      </c>
      <c r="E176" s="157" t="s">
        <v>9</v>
      </c>
      <c r="F176" s="158"/>
      <c r="G176" s="158"/>
      <c r="H176" s="158"/>
      <c r="I176" s="158"/>
      <c r="J176" s="158"/>
      <c r="K176" s="158"/>
      <c r="L176" s="158"/>
      <c r="M176" s="158"/>
      <c r="N176" s="158"/>
      <c r="O176" s="158"/>
      <c r="P176" s="159"/>
      <c r="Q176" s="157" t="s">
        <v>10</v>
      </c>
      <c r="R176" s="159"/>
      <c r="S176" s="150" t="s">
        <v>64</v>
      </c>
      <c r="T176" s="150" t="s">
        <v>13</v>
      </c>
      <c r="U176" s="150" t="s">
        <v>14</v>
      </c>
      <c r="V176" s="150" t="s">
        <v>15</v>
      </c>
      <c r="W176" s="150" t="s">
        <v>16</v>
      </c>
      <c r="X176" s="150" t="s">
        <v>252</v>
      </c>
      <c r="Y176" s="183" t="s">
        <v>253</v>
      </c>
      <c r="Z176" s="150" t="s">
        <v>171</v>
      </c>
    </row>
    <row r="177" spans="1:26" ht="38.25" customHeight="1" x14ac:dyDescent="0.25">
      <c r="A177" s="256"/>
      <c r="B177" s="176"/>
      <c r="C177" s="151"/>
      <c r="D177" s="151"/>
      <c r="E177" s="157" t="s">
        <v>2</v>
      </c>
      <c r="F177" s="158"/>
      <c r="G177" s="158"/>
      <c r="H177" s="158"/>
      <c r="I177" s="158"/>
      <c r="J177" s="159"/>
      <c r="K177" s="157" t="s">
        <v>402</v>
      </c>
      <c r="L177" s="158"/>
      <c r="M177" s="158"/>
      <c r="N177" s="158"/>
      <c r="O177" s="158"/>
      <c r="P177" s="159"/>
      <c r="Q177" s="150" t="s">
        <v>11</v>
      </c>
      <c r="R177" s="150" t="s">
        <v>12</v>
      </c>
      <c r="S177" s="151"/>
      <c r="T177" s="151"/>
      <c r="U177" s="151"/>
      <c r="V177" s="151"/>
      <c r="W177" s="151"/>
      <c r="X177" s="151"/>
      <c r="Y177" s="183"/>
      <c r="Z177" s="151"/>
    </row>
    <row r="178" spans="1:26" x14ac:dyDescent="0.25">
      <c r="A178" s="256"/>
      <c r="B178" s="177"/>
      <c r="C178" s="152"/>
      <c r="D178" s="151"/>
      <c r="E178" s="14" t="s">
        <v>8</v>
      </c>
      <c r="F178" s="14" t="s">
        <v>4</v>
      </c>
      <c r="G178" s="1" t="s">
        <v>5</v>
      </c>
      <c r="H178" s="1" t="s">
        <v>6</v>
      </c>
      <c r="I178" s="1" t="s">
        <v>23</v>
      </c>
      <c r="J178" s="1" t="s">
        <v>7</v>
      </c>
      <c r="K178" s="1" t="s">
        <v>8</v>
      </c>
      <c r="L178" s="1" t="s">
        <v>4</v>
      </c>
      <c r="M178" s="1" t="s">
        <v>5</v>
      </c>
      <c r="N178" s="1" t="s">
        <v>6</v>
      </c>
      <c r="O178" s="1" t="s">
        <v>23</v>
      </c>
      <c r="P178" s="1" t="s">
        <v>7</v>
      </c>
      <c r="Q178" s="152"/>
      <c r="R178" s="152"/>
      <c r="S178" s="152"/>
      <c r="T178" s="152"/>
      <c r="U178" s="152"/>
      <c r="V178" s="152"/>
      <c r="W178" s="152"/>
      <c r="X178" s="152"/>
      <c r="Y178" s="183"/>
      <c r="Z178" s="152"/>
    </row>
    <row r="179" spans="1:26" x14ac:dyDescent="0.25">
      <c r="A179" s="1"/>
      <c r="B179" s="46">
        <v>1</v>
      </c>
      <c r="C179" s="1">
        <v>2</v>
      </c>
      <c r="D179" s="152"/>
      <c r="E179" s="1">
        <v>3</v>
      </c>
      <c r="F179" s="1">
        <v>4</v>
      </c>
      <c r="G179" s="1">
        <v>5</v>
      </c>
      <c r="H179" s="1">
        <v>6</v>
      </c>
      <c r="I179" s="1">
        <v>7</v>
      </c>
      <c r="J179" s="1">
        <v>8</v>
      </c>
      <c r="K179" s="1">
        <v>9</v>
      </c>
      <c r="L179" s="1">
        <v>10</v>
      </c>
      <c r="M179" s="1">
        <v>11</v>
      </c>
      <c r="N179" s="1">
        <v>12</v>
      </c>
      <c r="O179" s="1">
        <v>13</v>
      </c>
      <c r="P179" s="1">
        <v>14</v>
      </c>
      <c r="Q179" s="1">
        <v>15</v>
      </c>
      <c r="R179" s="1">
        <v>16</v>
      </c>
      <c r="S179" s="1">
        <v>17</v>
      </c>
      <c r="T179" s="1">
        <v>18</v>
      </c>
      <c r="U179" s="1">
        <v>19</v>
      </c>
      <c r="V179" s="14">
        <v>20</v>
      </c>
      <c r="W179" s="1">
        <v>21</v>
      </c>
      <c r="X179" s="1">
        <v>21</v>
      </c>
      <c r="Y179" s="1">
        <v>21</v>
      </c>
      <c r="Z179" s="30"/>
    </row>
    <row r="180" spans="1:26" x14ac:dyDescent="0.25">
      <c r="A180" s="106"/>
      <c r="B180" s="49"/>
      <c r="C180" s="2"/>
      <c r="D180" s="2"/>
      <c r="E180" s="215" t="s">
        <v>84</v>
      </c>
      <c r="F180" s="216"/>
      <c r="G180" s="216"/>
      <c r="H180" s="216"/>
      <c r="I180" s="216"/>
      <c r="J180" s="216"/>
      <c r="K180" s="216"/>
      <c r="L180" s="216"/>
      <c r="M180" s="216"/>
      <c r="N180" s="216"/>
      <c r="O180" s="216"/>
      <c r="P180" s="216"/>
      <c r="Q180" s="216"/>
      <c r="R180" s="216"/>
      <c r="S180" s="216"/>
      <c r="T180" s="216"/>
      <c r="U180" s="216"/>
      <c r="V180" s="217"/>
      <c r="W180" s="2"/>
      <c r="X180" s="2"/>
      <c r="Y180" s="2"/>
      <c r="Z180" s="2"/>
    </row>
    <row r="181" spans="1:26" ht="15" customHeight="1" x14ac:dyDescent="0.25">
      <c r="A181" s="192" t="s">
        <v>479</v>
      </c>
      <c r="B181" s="160" t="s">
        <v>17</v>
      </c>
      <c r="C181" s="144" t="s">
        <v>145</v>
      </c>
      <c r="D181" s="144" t="s">
        <v>205</v>
      </c>
      <c r="E181" s="230">
        <v>11409.1</v>
      </c>
      <c r="F181" s="227">
        <v>3422.7</v>
      </c>
      <c r="G181" s="227">
        <v>7986.4</v>
      </c>
      <c r="H181" s="193">
        <v>0</v>
      </c>
      <c r="I181" s="193">
        <v>0</v>
      </c>
      <c r="J181" s="193">
        <v>0</v>
      </c>
      <c r="K181" s="193">
        <v>8000</v>
      </c>
      <c r="L181" s="193">
        <v>5163</v>
      </c>
      <c r="M181" s="193">
        <v>2000</v>
      </c>
      <c r="N181" s="193">
        <v>837</v>
      </c>
      <c r="O181" s="193">
        <v>0</v>
      </c>
      <c r="P181" s="193">
        <v>0</v>
      </c>
      <c r="Q181" s="193">
        <v>2500</v>
      </c>
      <c r="R181" s="144">
        <v>350</v>
      </c>
      <c r="S181" s="144" t="s">
        <v>72</v>
      </c>
      <c r="T181" s="144" t="s">
        <v>338</v>
      </c>
      <c r="U181" s="144" t="s">
        <v>119</v>
      </c>
      <c r="V181" s="144" t="s">
        <v>568</v>
      </c>
      <c r="W181" s="144" t="s">
        <v>339</v>
      </c>
      <c r="X181" s="144" t="s">
        <v>292</v>
      </c>
      <c r="Y181" s="267">
        <v>89058933338</v>
      </c>
      <c r="Z181" s="147" t="s">
        <v>546</v>
      </c>
    </row>
    <row r="182" spans="1:26" ht="15" customHeight="1" x14ac:dyDescent="0.25">
      <c r="A182" s="192"/>
      <c r="B182" s="161"/>
      <c r="C182" s="145"/>
      <c r="D182" s="145"/>
      <c r="E182" s="231"/>
      <c r="F182" s="228"/>
      <c r="G182" s="228"/>
      <c r="H182" s="194"/>
      <c r="I182" s="194"/>
      <c r="J182" s="194"/>
      <c r="K182" s="194"/>
      <c r="L182" s="194"/>
      <c r="M182" s="194"/>
      <c r="N182" s="194"/>
      <c r="O182" s="194"/>
      <c r="P182" s="194"/>
      <c r="Q182" s="194"/>
      <c r="R182" s="145"/>
      <c r="S182" s="145"/>
      <c r="T182" s="145"/>
      <c r="U182" s="145"/>
      <c r="V182" s="145"/>
      <c r="W182" s="145"/>
      <c r="X182" s="145"/>
      <c r="Y182" s="145"/>
      <c r="Z182" s="148"/>
    </row>
    <row r="183" spans="1:26" x14ac:dyDescent="0.25">
      <c r="A183" s="192"/>
      <c r="B183" s="161"/>
      <c r="C183" s="145"/>
      <c r="D183" s="145"/>
      <c r="E183" s="231"/>
      <c r="F183" s="228"/>
      <c r="G183" s="228"/>
      <c r="H183" s="194"/>
      <c r="I183" s="194"/>
      <c r="J183" s="194"/>
      <c r="K183" s="194"/>
      <c r="L183" s="194"/>
      <c r="M183" s="194"/>
      <c r="N183" s="194"/>
      <c r="O183" s="194"/>
      <c r="P183" s="194"/>
      <c r="Q183" s="194"/>
      <c r="R183" s="145"/>
      <c r="S183" s="145"/>
      <c r="T183" s="145"/>
      <c r="U183" s="145"/>
      <c r="V183" s="145"/>
      <c r="W183" s="145"/>
      <c r="X183" s="145"/>
      <c r="Y183" s="145"/>
      <c r="Z183" s="148"/>
    </row>
    <row r="184" spans="1:26" x14ac:dyDescent="0.25">
      <c r="A184" s="192"/>
      <c r="B184" s="161"/>
      <c r="C184" s="145"/>
      <c r="D184" s="145"/>
      <c r="E184" s="231"/>
      <c r="F184" s="228"/>
      <c r="G184" s="228"/>
      <c r="H184" s="194"/>
      <c r="I184" s="194"/>
      <c r="J184" s="194"/>
      <c r="K184" s="194"/>
      <c r="L184" s="194"/>
      <c r="M184" s="194"/>
      <c r="N184" s="194"/>
      <c r="O184" s="194"/>
      <c r="P184" s="194"/>
      <c r="Q184" s="194"/>
      <c r="R184" s="145"/>
      <c r="S184" s="145"/>
      <c r="T184" s="145"/>
      <c r="U184" s="145"/>
      <c r="V184" s="145"/>
      <c r="W184" s="145"/>
      <c r="X184" s="145"/>
      <c r="Y184" s="145"/>
      <c r="Z184" s="148"/>
    </row>
    <row r="185" spans="1:26" x14ac:dyDescent="0.25">
      <c r="A185" s="192"/>
      <c r="B185" s="161"/>
      <c r="C185" s="145"/>
      <c r="D185" s="145"/>
      <c r="E185" s="231"/>
      <c r="F185" s="228"/>
      <c r="G185" s="228"/>
      <c r="H185" s="194"/>
      <c r="I185" s="194"/>
      <c r="J185" s="194"/>
      <c r="K185" s="194"/>
      <c r="L185" s="194"/>
      <c r="M185" s="194"/>
      <c r="N185" s="194"/>
      <c r="O185" s="194"/>
      <c r="P185" s="194"/>
      <c r="Q185" s="194"/>
      <c r="R185" s="145"/>
      <c r="S185" s="145"/>
      <c r="T185" s="145"/>
      <c r="U185" s="145"/>
      <c r="V185" s="145"/>
      <c r="W185" s="145"/>
      <c r="X185" s="145"/>
      <c r="Y185" s="145"/>
      <c r="Z185" s="148"/>
    </row>
    <row r="186" spans="1:26" ht="102.75" customHeight="1" x14ac:dyDescent="0.25">
      <c r="A186" s="192"/>
      <c r="B186" s="162"/>
      <c r="C186" s="146"/>
      <c r="D186" s="146"/>
      <c r="E186" s="232"/>
      <c r="F186" s="229"/>
      <c r="G186" s="229"/>
      <c r="H186" s="195"/>
      <c r="I186" s="195"/>
      <c r="J186" s="195"/>
      <c r="K186" s="195"/>
      <c r="L186" s="195"/>
      <c r="M186" s="195"/>
      <c r="N186" s="195"/>
      <c r="O186" s="195"/>
      <c r="P186" s="195"/>
      <c r="Q186" s="195"/>
      <c r="R186" s="146"/>
      <c r="S186" s="146"/>
      <c r="T186" s="146"/>
      <c r="U186" s="146"/>
      <c r="V186" s="146"/>
      <c r="W186" s="146"/>
      <c r="X186" s="146"/>
      <c r="Y186" s="146"/>
      <c r="Z186" s="149"/>
    </row>
    <row r="187" spans="1:26" ht="185.25" customHeight="1" x14ac:dyDescent="0.25">
      <c r="A187" s="48" t="s">
        <v>480</v>
      </c>
      <c r="B187" s="61">
        <v>2</v>
      </c>
      <c r="C187" s="29" t="s">
        <v>248</v>
      </c>
      <c r="D187" s="29" t="s">
        <v>205</v>
      </c>
      <c r="E187" s="29">
        <v>1535.8</v>
      </c>
      <c r="F187" s="29">
        <v>0</v>
      </c>
      <c r="G187" s="29">
        <v>1228.5999999999999</v>
      </c>
      <c r="H187" s="29">
        <v>307.2</v>
      </c>
      <c r="I187" s="34">
        <v>0</v>
      </c>
      <c r="J187" s="34">
        <v>0</v>
      </c>
      <c r="K187" s="34">
        <v>40.6</v>
      </c>
      <c r="L187" s="34">
        <v>0</v>
      </c>
      <c r="M187" s="34">
        <v>0</v>
      </c>
      <c r="N187" s="34">
        <v>40.6</v>
      </c>
      <c r="O187" s="34">
        <v>0</v>
      </c>
      <c r="P187" s="34">
        <v>0</v>
      </c>
      <c r="Q187" s="34">
        <v>105</v>
      </c>
      <c r="R187" s="34">
        <v>6</v>
      </c>
      <c r="S187" s="34" t="s">
        <v>404</v>
      </c>
      <c r="T187" s="29" t="s">
        <v>126</v>
      </c>
      <c r="U187" s="29" t="s">
        <v>86</v>
      </c>
      <c r="V187" s="136" t="s">
        <v>569</v>
      </c>
      <c r="W187" s="43" t="s">
        <v>570</v>
      </c>
      <c r="X187" s="29" t="s">
        <v>292</v>
      </c>
      <c r="Y187" s="29" t="s">
        <v>283</v>
      </c>
      <c r="Z187" s="37" t="s">
        <v>546</v>
      </c>
    </row>
    <row r="188" spans="1:26" ht="102.75" hidden="1" customHeight="1" x14ac:dyDescent="0.25">
      <c r="A188" s="84"/>
      <c r="B188" s="47"/>
      <c r="C188" s="28"/>
      <c r="D188" s="28"/>
      <c r="E188" s="33"/>
      <c r="F188" s="31"/>
      <c r="G188" s="31"/>
      <c r="H188" s="32"/>
      <c r="I188" s="32"/>
      <c r="J188" s="32"/>
      <c r="K188" s="32"/>
      <c r="L188" s="32"/>
      <c r="M188" s="32"/>
      <c r="N188" s="32"/>
      <c r="O188" s="32"/>
      <c r="P188" s="32"/>
      <c r="Q188" s="32"/>
      <c r="R188" s="28"/>
      <c r="S188" s="28"/>
      <c r="T188" s="28"/>
      <c r="U188" s="28"/>
      <c r="V188" s="28"/>
      <c r="W188" s="28"/>
      <c r="X188" s="28"/>
      <c r="Y188" s="28"/>
      <c r="Z188" s="20"/>
    </row>
    <row r="189" spans="1:26" ht="102.75" hidden="1" customHeight="1" x14ac:dyDescent="0.25">
      <c r="A189" s="84"/>
      <c r="B189" s="47"/>
      <c r="C189" s="28"/>
      <c r="D189" s="28"/>
      <c r="E189" s="33"/>
      <c r="F189" s="31"/>
      <c r="G189" s="31"/>
      <c r="H189" s="32"/>
      <c r="I189" s="32"/>
      <c r="J189" s="32"/>
      <c r="K189" s="32"/>
      <c r="L189" s="32"/>
      <c r="M189" s="32"/>
      <c r="N189" s="32"/>
      <c r="O189" s="32"/>
      <c r="P189" s="32"/>
      <c r="Q189" s="32"/>
      <c r="R189" s="28"/>
      <c r="S189" s="28"/>
      <c r="T189" s="28"/>
      <c r="U189" s="28"/>
      <c r="V189" s="28"/>
      <c r="W189" s="28"/>
      <c r="X189" s="28"/>
      <c r="Y189" s="28"/>
      <c r="Z189" s="20"/>
    </row>
    <row r="190" spans="1:26" ht="102.75" hidden="1" customHeight="1" x14ac:dyDescent="0.25">
      <c r="A190" s="84"/>
      <c r="B190" s="47"/>
      <c r="C190" s="28"/>
      <c r="D190" s="28"/>
      <c r="E190" s="33"/>
      <c r="F190" s="31"/>
      <c r="G190" s="31"/>
      <c r="H190" s="32"/>
      <c r="I190" s="32"/>
      <c r="J190" s="32"/>
      <c r="K190" s="32"/>
      <c r="L190" s="32"/>
      <c r="M190" s="32"/>
      <c r="N190" s="32"/>
      <c r="O190" s="32"/>
      <c r="P190" s="32"/>
      <c r="Q190" s="32"/>
      <c r="R190" s="28"/>
      <c r="S190" s="28"/>
      <c r="T190" s="28"/>
      <c r="U190" s="28"/>
      <c r="V190" s="28"/>
      <c r="W190" s="28"/>
      <c r="X190" s="28"/>
      <c r="Y190" s="28"/>
      <c r="Z190" s="20"/>
    </row>
    <row r="191" spans="1:26" ht="102.75" hidden="1" customHeight="1" x14ac:dyDescent="0.25">
      <c r="A191" s="84"/>
      <c r="B191" s="47"/>
      <c r="C191" s="28"/>
      <c r="D191" s="28"/>
      <c r="E191" s="33"/>
      <c r="F191" s="31"/>
      <c r="G191" s="31"/>
      <c r="H191" s="32"/>
      <c r="I191" s="32"/>
      <c r="J191" s="32"/>
      <c r="K191" s="32"/>
      <c r="L191" s="32"/>
      <c r="M191" s="32"/>
      <c r="N191" s="32"/>
      <c r="O191" s="32"/>
      <c r="P191" s="32"/>
      <c r="Q191" s="32"/>
      <c r="R191" s="28"/>
      <c r="S191" s="28"/>
      <c r="T191" s="28"/>
      <c r="U191" s="28"/>
      <c r="V191" s="28"/>
      <c r="W191" s="28"/>
      <c r="X191" s="28"/>
      <c r="Y191" s="28"/>
      <c r="Z191" s="20"/>
    </row>
    <row r="192" spans="1:26" ht="102.75" hidden="1" customHeight="1" x14ac:dyDescent="0.25">
      <c r="A192" s="84"/>
      <c r="B192" s="47"/>
      <c r="C192" s="28"/>
      <c r="D192" s="28"/>
      <c r="E192" s="33"/>
      <c r="F192" s="31"/>
      <c r="G192" s="31"/>
      <c r="H192" s="32"/>
      <c r="I192" s="32"/>
      <c r="J192" s="32"/>
      <c r="K192" s="32"/>
      <c r="L192" s="32"/>
      <c r="M192" s="32"/>
      <c r="N192" s="32"/>
      <c r="O192" s="32"/>
      <c r="P192" s="32"/>
      <c r="Q192" s="32"/>
      <c r="R192" s="28"/>
      <c r="S192" s="28"/>
      <c r="T192" s="28"/>
      <c r="U192" s="28"/>
      <c r="V192" s="28"/>
      <c r="W192" s="28"/>
      <c r="X192" s="28"/>
      <c r="Y192" s="28"/>
      <c r="Z192" s="20"/>
    </row>
    <row r="193" spans="1:26" ht="15" customHeight="1" x14ac:dyDescent="0.25">
      <c r="A193" s="192" t="s">
        <v>481</v>
      </c>
      <c r="B193" s="160" t="s">
        <v>22</v>
      </c>
      <c r="C193" s="144" t="s">
        <v>386</v>
      </c>
      <c r="D193" s="144" t="s">
        <v>205</v>
      </c>
      <c r="E193" s="144">
        <v>1563</v>
      </c>
      <c r="F193" s="144">
        <v>0</v>
      </c>
      <c r="G193" s="144">
        <v>614.93700000000001</v>
      </c>
      <c r="H193" s="144">
        <v>0</v>
      </c>
      <c r="I193" s="144">
        <v>0</v>
      </c>
      <c r="J193" s="144">
        <v>0</v>
      </c>
      <c r="K193" s="144">
        <v>938</v>
      </c>
      <c r="L193" s="144">
        <v>0</v>
      </c>
      <c r="M193" s="144">
        <v>0</v>
      </c>
      <c r="N193" s="144">
        <v>0</v>
      </c>
      <c r="O193" s="144">
        <v>0</v>
      </c>
      <c r="P193" s="144">
        <v>0</v>
      </c>
      <c r="Q193" s="144">
        <v>75</v>
      </c>
      <c r="R193" s="144">
        <v>30</v>
      </c>
      <c r="S193" s="144" t="s">
        <v>388</v>
      </c>
      <c r="T193" s="144" t="s">
        <v>572</v>
      </c>
      <c r="U193" s="144" t="s">
        <v>389</v>
      </c>
      <c r="V193" s="144" t="s">
        <v>571</v>
      </c>
      <c r="W193" s="144" t="s">
        <v>340</v>
      </c>
      <c r="X193" s="144" t="s">
        <v>292</v>
      </c>
      <c r="Y193" s="144" t="s">
        <v>284</v>
      </c>
      <c r="Z193" s="184" t="s">
        <v>573</v>
      </c>
    </row>
    <row r="194" spans="1:26" x14ac:dyDescent="0.25">
      <c r="A194" s="192"/>
      <c r="B194" s="161"/>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84"/>
    </row>
    <row r="195" spans="1:26" x14ac:dyDescent="0.25">
      <c r="A195" s="192"/>
      <c r="B195" s="161"/>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84"/>
    </row>
    <row r="196" spans="1:26" x14ac:dyDescent="0.25">
      <c r="A196" s="192"/>
      <c r="B196" s="161"/>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84"/>
    </row>
    <row r="197" spans="1:26" x14ac:dyDescent="0.25">
      <c r="A197" s="192"/>
      <c r="B197" s="161"/>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84"/>
    </row>
    <row r="198" spans="1:26" x14ac:dyDescent="0.25">
      <c r="A198" s="192"/>
      <c r="B198" s="161"/>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84"/>
    </row>
    <row r="199" spans="1:26" ht="47.25" customHeight="1" x14ac:dyDescent="0.25">
      <c r="A199" s="192"/>
      <c r="B199" s="161"/>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84"/>
    </row>
    <row r="200" spans="1:26" ht="60" customHeight="1" x14ac:dyDescent="0.25">
      <c r="A200" s="192"/>
      <c r="B200" s="162"/>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84"/>
    </row>
    <row r="201" spans="1:26" s="74" customFormat="1" ht="111.75" customHeight="1" x14ac:dyDescent="0.25">
      <c r="A201" s="84">
        <v>27</v>
      </c>
      <c r="B201" s="61">
        <v>4</v>
      </c>
      <c r="C201" s="73" t="s">
        <v>423</v>
      </c>
      <c r="D201" s="73" t="s">
        <v>205</v>
      </c>
      <c r="E201" s="73">
        <v>264.2</v>
      </c>
      <c r="F201" s="73">
        <v>264.2</v>
      </c>
      <c r="G201" s="73"/>
      <c r="H201" s="72"/>
      <c r="I201" s="72"/>
      <c r="J201" s="72"/>
      <c r="K201" s="72"/>
      <c r="L201" s="72"/>
      <c r="M201" s="72"/>
      <c r="N201" s="72"/>
      <c r="O201" s="72"/>
      <c r="P201" s="72"/>
      <c r="Q201" s="72">
        <v>35</v>
      </c>
      <c r="R201" s="72"/>
      <c r="S201" s="72" t="s">
        <v>409</v>
      </c>
      <c r="T201" s="72"/>
      <c r="U201" s="72" t="s">
        <v>424</v>
      </c>
      <c r="V201" s="72" t="s">
        <v>425</v>
      </c>
      <c r="W201" s="72"/>
      <c r="X201" s="72"/>
      <c r="Y201" s="72" t="s">
        <v>431</v>
      </c>
      <c r="Z201" s="73"/>
    </row>
    <row r="202" spans="1:26" s="64" customFormat="1" ht="87.75" customHeight="1" x14ac:dyDescent="0.25">
      <c r="A202" s="84" t="s">
        <v>482</v>
      </c>
      <c r="B202" s="70">
        <v>5</v>
      </c>
      <c r="C202" s="68" t="s">
        <v>387</v>
      </c>
      <c r="D202" s="67" t="s">
        <v>205</v>
      </c>
      <c r="E202" s="68">
        <v>400.89</v>
      </c>
      <c r="F202" s="68">
        <v>400.89</v>
      </c>
      <c r="G202" s="68">
        <v>0</v>
      </c>
      <c r="H202" s="68">
        <v>0</v>
      </c>
      <c r="I202" s="68">
        <v>0</v>
      </c>
      <c r="J202" s="68">
        <v>0</v>
      </c>
      <c r="K202" s="68">
        <v>0</v>
      </c>
      <c r="L202" s="68">
        <v>0</v>
      </c>
      <c r="M202" s="68">
        <v>0</v>
      </c>
      <c r="N202" s="68">
        <v>0</v>
      </c>
      <c r="O202" s="68">
        <v>0</v>
      </c>
      <c r="P202" s="68">
        <v>0</v>
      </c>
      <c r="Q202" s="68">
        <v>17</v>
      </c>
      <c r="R202" s="68">
        <v>17</v>
      </c>
      <c r="S202" s="68" t="s">
        <v>399</v>
      </c>
      <c r="T202" s="130"/>
      <c r="U202" s="68" t="s">
        <v>400</v>
      </c>
      <c r="V202" s="68"/>
      <c r="W202" s="68"/>
      <c r="X202" s="68"/>
      <c r="Y202" s="68" t="s">
        <v>390</v>
      </c>
      <c r="Z202" s="69" t="s">
        <v>391</v>
      </c>
    </row>
    <row r="203" spans="1:26" ht="15" customHeight="1" x14ac:dyDescent="0.25">
      <c r="A203" s="192">
        <v>29</v>
      </c>
      <c r="B203" s="160">
        <v>6</v>
      </c>
      <c r="C203" s="144" t="s">
        <v>146</v>
      </c>
      <c r="D203" s="144" t="s">
        <v>205</v>
      </c>
      <c r="E203" s="144">
        <v>657.7</v>
      </c>
      <c r="F203" s="144">
        <v>657.7</v>
      </c>
      <c r="G203" s="144">
        <v>0</v>
      </c>
      <c r="H203" s="144">
        <v>0</v>
      </c>
      <c r="I203" s="144">
        <v>0</v>
      </c>
      <c r="J203" s="144">
        <v>0</v>
      </c>
      <c r="K203" s="144">
        <v>590</v>
      </c>
      <c r="L203" s="144">
        <v>590</v>
      </c>
      <c r="M203" s="144">
        <v>0</v>
      </c>
      <c r="N203" s="144">
        <v>0</v>
      </c>
      <c r="O203" s="144">
        <v>0</v>
      </c>
      <c r="P203" s="144">
        <v>0</v>
      </c>
      <c r="Q203" s="144">
        <v>127</v>
      </c>
      <c r="R203" s="144">
        <v>38</v>
      </c>
      <c r="S203" s="144" t="s">
        <v>70</v>
      </c>
      <c r="T203" s="144" t="s">
        <v>341</v>
      </c>
      <c r="U203" s="144" t="s">
        <v>342</v>
      </c>
      <c r="V203" s="144" t="s">
        <v>574</v>
      </c>
      <c r="W203" s="144" t="s">
        <v>343</v>
      </c>
      <c r="X203" s="144" t="s">
        <v>292</v>
      </c>
      <c r="Y203" s="184" t="s">
        <v>285</v>
      </c>
      <c r="Z203" s="184" t="s">
        <v>575</v>
      </c>
    </row>
    <row r="204" spans="1:26" x14ac:dyDescent="0.25">
      <c r="A204" s="192"/>
      <c r="B204" s="161"/>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84"/>
      <c r="Z204" s="184"/>
    </row>
    <row r="205" spans="1:26" x14ac:dyDescent="0.25">
      <c r="A205" s="192"/>
      <c r="B205" s="161"/>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84"/>
      <c r="Z205" s="184"/>
    </row>
    <row r="206" spans="1:26" x14ac:dyDescent="0.25">
      <c r="A206" s="192"/>
      <c r="B206" s="161"/>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84"/>
      <c r="Z206" s="184"/>
    </row>
    <row r="207" spans="1:26" x14ac:dyDescent="0.25">
      <c r="A207" s="192"/>
      <c r="B207" s="161"/>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84"/>
      <c r="Z207" s="184"/>
    </row>
    <row r="208" spans="1:26" x14ac:dyDescent="0.25">
      <c r="A208" s="192"/>
      <c r="B208" s="161"/>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84"/>
      <c r="Z208" s="184"/>
    </row>
    <row r="209" spans="1:26" ht="106.5" customHeight="1" x14ac:dyDescent="0.25">
      <c r="A209" s="192"/>
      <c r="B209" s="161"/>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84"/>
      <c r="Z209" s="184"/>
    </row>
    <row r="210" spans="1:26" x14ac:dyDescent="0.25">
      <c r="A210" s="192"/>
      <c r="B210" s="161"/>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84"/>
      <c r="Z210" s="184"/>
    </row>
    <row r="211" spans="1:26" x14ac:dyDescent="0.25">
      <c r="A211" s="192"/>
      <c r="B211" s="161"/>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84"/>
      <c r="Z211" s="184"/>
    </row>
    <row r="212" spans="1:26" x14ac:dyDescent="0.25">
      <c r="A212" s="192"/>
      <c r="B212" s="161"/>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84"/>
      <c r="Z212" s="184"/>
    </row>
    <row r="213" spans="1:26" x14ac:dyDescent="0.25">
      <c r="A213" s="192"/>
      <c r="B213" s="162"/>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84"/>
      <c r="Z213" s="184"/>
    </row>
    <row r="214" spans="1:26" ht="15" customHeight="1" x14ac:dyDescent="0.25">
      <c r="A214" s="192">
        <v>30</v>
      </c>
      <c r="B214" s="160">
        <v>7</v>
      </c>
      <c r="C214" s="144" t="s">
        <v>147</v>
      </c>
      <c r="D214" s="144" t="s">
        <v>205</v>
      </c>
      <c r="E214" s="144">
        <v>556.20000000000005</v>
      </c>
      <c r="F214" s="144">
        <v>0</v>
      </c>
      <c r="G214" s="144">
        <v>339.7</v>
      </c>
      <c r="H214" s="144">
        <v>5.3</v>
      </c>
      <c r="I214" s="144">
        <v>0</v>
      </c>
      <c r="J214" s="144">
        <v>211.2</v>
      </c>
      <c r="K214" s="144">
        <v>557.70000000000005</v>
      </c>
      <c r="L214" s="144">
        <v>0</v>
      </c>
      <c r="M214" s="144">
        <v>341.2</v>
      </c>
      <c r="N214" s="144">
        <v>5.3</v>
      </c>
      <c r="O214" s="144">
        <v>0</v>
      </c>
      <c r="P214" s="144">
        <v>211.2</v>
      </c>
      <c r="Q214" s="144">
        <v>196</v>
      </c>
      <c r="R214" s="144">
        <v>198</v>
      </c>
      <c r="S214" s="144" t="s">
        <v>344</v>
      </c>
      <c r="T214" s="144" t="s">
        <v>121</v>
      </c>
      <c r="U214" s="144" t="s">
        <v>42</v>
      </c>
      <c r="V214" s="144" t="s">
        <v>422</v>
      </c>
      <c r="W214" s="144"/>
      <c r="X214" s="144" t="s">
        <v>292</v>
      </c>
      <c r="Y214" s="184" t="s">
        <v>286</v>
      </c>
      <c r="Z214" s="184" t="s">
        <v>546</v>
      </c>
    </row>
    <row r="215" spans="1:26" x14ac:dyDescent="0.25">
      <c r="A215" s="192"/>
      <c r="B215" s="161"/>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84"/>
      <c r="Z215" s="184"/>
    </row>
    <row r="216" spans="1:26" x14ac:dyDescent="0.25">
      <c r="A216" s="192"/>
      <c r="B216" s="161"/>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84"/>
      <c r="Z216" s="184"/>
    </row>
    <row r="217" spans="1:26" x14ac:dyDescent="0.25">
      <c r="A217" s="192"/>
      <c r="B217" s="161"/>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84"/>
      <c r="Z217" s="184"/>
    </row>
    <row r="218" spans="1:26" x14ac:dyDescent="0.25">
      <c r="A218" s="192"/>
      <c r="B218" s="161"/>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84"/>
      <c r="Z218" s="184"/>
    </row>
    <row r="219" spans="1:26" x14ac:dyDescent="0.25">
      <c r="A219" s="192"/>
      <c r="B219" s="161"/>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84"/>
      <c r="Z219" s="184"/>
    </row>
    <row r="220" spans="1:26" x14ac:dyDescent="0.25">
      <c r="A220" s="192"/>
      <c r="B220" s="161"/>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84"/>
      <c r="Z220" s="184"/>
    </row>
    <row r="221" spans="1:26" ht="15" customHeight="1" x14ac:dyDescent="0.25">
      <c r="A221" s="192"/>
      <c r="B221" s="161"/>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84"/>
      <c r="Z221" s="184"/>
    </row>
    <row r="222" spans="1:26" ht="15" customHeight="1" x14ac:dyDescent="0.25">
      <c r="A222" s="192"/>
      <c r="B222" s="161"/>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84"/>
      <c r="Z222" s="184"/>
    </row>
    <row r="223" spans="1:26" ht="15" customHeight="1" x14ac:dyDescent="0.25">
      <c r="A223" s="192"/>
      <c r="B223" s="161"/>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84"/>
      <c r="Z223" s="184"/>
    </row>
    <row r="224" spans="1:26" ht="40.5" customHeight="1" x14ac:dyDescent="0.25">
      <c r="A224" s="192"/>
      <c r="B224" s="162"/>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84"/>
      <c r="Z224" s="184"/>
    </row>
    <row r="225" spans="1:26" ht="15" customHeight="1" x14ac:dyDescent="0.25">
      <c r="A225" s="192" t="s">
        <v>483</v>
      </c>
      <c r="B225" s="160">
        <v>8</v>
      </c>
      <c r="C225" s="144" t="s">
        <v>166</v>
      </c>
      <c r="D225" s="144" t="s">
        <v>205</v>
      </c>
      <c r="E225" s="144">
        <v>254.63</v>
      </c>
      <c r="F225" s="144">
        <v>254.63</v>
      </c>
      <c r="G225" s="144">
        <v>0</v>
      </c>
      <c r="H225" s="144">
        <v>0</v>
      </c>
      <c r="I225" s="144">
        <v>0</v>
      </c>
      <c r="J225" s="144">
        <v>0</v>
      </c>
      <c r="K225" s="144">
        <v>217.1</v>
      </c>
      <c r="L225" s="144">
        <v>217.1</v>
      </c>
      <c r="M225" s="144">
        <v>0</v>
      </c>
      <c r="N225" s="144">
        <v>0</v>
      </c>
      <c r="O225" s="144">
        <v>0</v>
      </c>
      <c r="P225" s="144">
        <v>0</v>
      </c>
      <c r="Q225" s="144">
        <v>146</v>
      </c>
      <c r="R225" s="144">
        <v>55</v>
      </c>
      <c r="S225" s="144" t="s">
        <v>345</v>
      </c>
      <c r="T225" s="144" t="s">
        <v>346</v>
      </c>
      <c r="U225" s="144" t="s">
        <v>123</v>
      </c>
      <c r="V225" s="144" t="s">
        <v>419</v>
      </c>
      <c r="W225" s="144" t="s">
        <v>420</v>
      </c>
      <c r="X225" s="144" t="s">
        <v>292</v>
      </c>
      <c r="Y225" s="184" t="s">
        <v>287</v>
      </c>
      <c r="Z225" s="144" t="s">
        <v>546</v>
      </c>
    </row>
    <row r="226" spans="1:26" x14ac:dyDescent="0.25">
      <c r="A226" s="192"/>
      <c r="B226" s="161"/>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84"/>
      <c r="Z226" s="145"/>
    </row>
    <row r="227" spans="1:26" x14ac:dyDescent="0.25">
      <c r="A227" s="192"/>
      <c r="B227" s="161"/>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84"/>
      <c r="Z227" s="145"/>
    </row>
    <row r="228" spans="1:26" x14ac:dyDescent="0.25">
      <c r="A228" s="192"/>
      <c r="B228" s="161"/>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84"/>
      <c r="Z228" s="145"/>
    </row>
    <row r="229" spans="1:26" x14ac:dyDescent="0.25">
      <c r="A229" s="192"/>
      <c r="B229" s="161"/>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84"/>
      <c r="Z229" s="145"/>
    </row>
    <row r="230" spans="1:26" x14ac:dyDescent="0.25">
      <c r="A230" s="192"/>
      <c r="B230" s="161"/>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84"/>
      <c r="Z230" s="145"/>
    </row>
    <row r="231" spans="1:26" x14ac:dyDescent="0.25">
      <c r="A231" s="192"/>
      <c r="B231" s="161"/>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84"/>
      <c r="Z231" s="145"/>
    </row>
    <row r="232" spans="1:26" x14ac:dyDescent="0.25">
      <c r="A232" s="192"/>
      <c r="B232" s="161"/>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84"/>
      <c r="Z232" s="145"/>
    </row>
    <row r="233" spans="1:26" x14ac:dyDescent="0.25">
      <c r="A233" s="192"/>
      <c r="B233" s="161"/>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84"/>
      <c r="Z233" s="145"/>
    </row>
    <row r="234" spans="1:26" x14ac:dyDescent="0.25">
      <c r="A234" s="192"/>
      <c r="B234" s="162"/>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84"/>
      <c r="Z234" s="146"/>
    </row>
    <row r="235" spans="1:26" ht="15" customHeight="1" x14ac:dyDescent="0.25">
      <c r="A235" s="192" t="s">
        <v>484</v>
      </c>
      <c r="B235" s="160">
        <v>9</v>
      </c>
      <c r="C235" s="144" t="s">
        <v>148</v>
      </c>
      <c r="D235" s="144" t="s">
        <v>205</v>
      </c>
      <c r="E235" s="221">
        <v>2438.3000000000002</v>
      </c>
      <c r="F235" s="144">
        <v>865</v>
      </c>
      <c r="G235" s="144">
        <v>1590</v>
      </c>
      <c r="H235" s="144">
        <v>0</v>
      </c>
      <c r="I235" s="144">
        <v>0</v>
      </c>
      <c r="J235" s="144">
        <v>0</v>
      </c>
      <c r="K235" s="144">
        <v>848.3</v>
      </c>
      <c r="L235" s="144">
        <v>848.3</v>
      </c>
      <c r="M235" s="144">
        <v>0</v>
      </c>
      <c r="N235" s="144">
        <v>0</v>
      </c>
      <c r="O235" s="144">
        <v>0</v>
      </c>
      <c r="P235" s="144">
        <v>0</v>
      </c>
      <c r="Q235" s="144">
        <v>115</v>
      </c>
      <c r="R235" s="144">
        <v>8</v>
      </c>
      <c r="S235" s="144" t="s">
        <v>73</v>
      </c>
      <c r="T235" s="144" t="s">
        <v>59</v>
      </c>
      <c r="U235" s="144" t="s">
        <v>100</v>
      </c>
      <c r="V235" s="144" t="s">
        <v>418</v>
      </c>
      <c r="W235" s="144" t="s">
        <v>576</v>
      </c>
      <c r="X235" s="144" t="s">
        <v>292</v>
      </c>
      <c r="Y235" s="184" t="s">
        <v>288</v>
      </c>
      <c r="Z235" s="144" t="s">
        <v>546</v>
      </c>
    </row>
    <row r="236" spans="1:26" x14ac:dyDescent="0.25">
      <c r="A236" s="192"/>
      <c r="B236" s="161"/>
      <c r="C236" s="145"/>
      <c r="D236" s="145"/>
      <c r="E236" s="222"/>
      <c r="F236" s="145"/>
      <c r="G236" s="145"/>
      <c r="H236" s="145"/>
      <c r="I236" s="145"/>
      <c r="J236" s="145"/>
      <c r="K236" s="145"/>
      <c r="L236" s="145"/>
      <c r="M236" s="145"/>
      <c r="N236" s="145"/>
      <c r="O236" s="145"/>
      <c r="P236" s="145"/>
      <c r="Q236" s="145"/>
      <c r="R236" s="145"/>
      <c r="S236" s="145"/>
      <c r="T236" s="145"/>
      <c r="U236" s="145"/>
      <c r="V236" s="145"/>
      <c r="W236" s="145"/>
      <c r="X236" s="145"/>
      <c r="Y236" s="184"/>
      <c r="Z236" s="145"/>
    </row>
    <row r="237" spans="1:26" x14ac:dyDescent="0.25">
      <c r="A237" s="192"/>
      <c r="B237" s="161"/>
      <c r="C237" s="145"/>
      <c r="D237" s="145"/>
      <c r="E237" s="222"/>
      <c r="F237" s="145"/>
      <c r="G237" s="145"/>
      <c r="H237" s="145"/>
      <c r="I237" s="145"/>
      <c r="J237" s="145"/>
      <c r="K237" s="145"/>
      <c r="L237" s="145"/>
      <c r="M237" s="145"/>
      <c r="N237" s="145"/>
      <c r="O237" s="145"/>
      <c r="P237" s="145"/>
      <c r="Q237" s="145"/>
      <c r="R237" s="145"/>
      <c r="S237" s="145"/>
      <c r="T237" s="145"/>
      <c r="U237" s="145"/>
      <c r="V237" s="145"/>
      <c r="W237" s="145"/>
      <c r="X237" s="145"/>
      <c r="Y237" s="184"/>
      <c r="Z237" s="145"/>
    </row>
    <row r="238" spans="1:26" x14ac:dyDescent="0.25">
      <c r="A238" s="192"/>
      <c r="B238" s="161"/>
      <c r="C238" s="145"/>
      <c r="D238" s="145"/>
      <c r="E238" s="222"/>
      <c r="F238" s="145"/>
      <c r="G238" s="145"/>
      <c r="H238" s="145"/>
      <c r="I238" s="145"/>
      <c r="J238" s="145"/>
      <c r="K238" s="145"/>
      <c r="L238" s="145"/>
      <c r="M238" s="145"/>
      <c r="N238" s="145"/>
      <c r="O238" s="145"/>
      <c r="P238" s="145"/>
      <c r="Q238" s="145"/>
      <c r="R238" s="145"/>
      <c r="S238" s="145"/>
      <c r="T238" s="145"/>
      <c r="U238" s="145"/>
      <c r="V238" s="145"/>
      <c r="W238" s="145"/>
      <c r="X238" s="145"/>
      <c r="Y238" s="184"/>
      <c r="Z238" s="145"/>
    </row>
    <row r="239" spans="1:26" x14ac:dyDescent="0.25">
      <c r="A239" s="192"/>
      <c r="B239" s="161"/>
      <c r="C239" s="145"/>
      <c r="D239" s="145"/>
      <c r="E239" s="222"/>
      <c r="F239" s="145"/>
      <c r="G239" s="145"/>
      <c r="H239" s="145"/>
      <c r="I239" s="145"/>
      <c r="J239" s="145"/>
      <c r="K239" s="145"/>
      <c r="L239" s="145"/>
      <c r="M239" s="145"/>
      <c r="N239" s="145"/>
      <c r="O239" s="145"/>
      <c r="P239" s="145"/>
      <c r="Q239" s="145"/>
      <c r="R239" s="145"/>
      <c r="S239" s="145"/>
      <c r="T239" s="145"/>
      <c r="U239" s="145"/>
      <c r="V239" s="145"/>
      <c r="W239" s="145"/>
      <c r="X239" s="145"/>
      <c r="Y239" s="184"/>
      <c r="Z239" s="145"/>
    </row>
    <row r="240" spans="1:26" x14ac:dyDescent="0.25">
      <c r="A240" s="192"/>
      <c r="B240" s="161"/>
      <c r="C240" s="145"/>
      <c r="D240" s="145"/>
      <c r="E240" s="222"/>
      <c r="F240" s="145"/>
      <c r="G240" s="145"/>
      <c r="H240" s="145"/>
      <c r="I240" s="145"/>
      <c r="J240" s="145"/>
      <c r="K240" s="145"/>
      <c r="L240" s="145"/>
      <c r="M240" s="145"/>
      <c r="N240" s="145"/>
      <c r="O240" s="145"/>
      <c r="P240" s="145"/>
      <c r="Q240" s="145"/>
      <c r="R240" s="145"/>
      <c r="S240" s="145"/>
      <c r="T240" s="145"/>
      <c r="U240" s="145"/>
      <c r="V240" s="145"/>
      <c r="W240" s="145"/>
      <c r="X240" s="145"/>
      <c r="Y240" s="184"/>
      <c r="Z240" s="145"/>
    </row>
    <row r="241" spans="1:26" x14ac:dyDescent="0.25">
      <c r="A241" s="192"/>
      <c r="B241" s="161"/>
      <c r="C241" s="145"/>
      <c r="D241" s="145"/>
      <c r="E241" s="222"/>
      <c r="F241" s="145"/>
      <c r="G241" s="145"/>
      <c r="H241" s="145"/>
      <c r="I241" s="145"/>
      <c r="J241" s="145"/>
      <c r="K241" s="145"/>
      <c r="L241" s="145"/>
      <c r="M241" s="145"/>
      <c r="N241" s="145"/>
      <c r="O241" s="145"/>
      <c r="P241" s="145"/>
      <c r="Q241" s="145"/>
      <c r="R241" s="145"/>
      <c r="S241" s="145"/>
      <c r="T241" s="145"/>
      <c r="U241" s="145"/>
      <c r="V241" s="145"/>
      <c r="W241" s="145"/>
      <c r="X241" s="145"/>
      <c r="Y241" s="184"/>
      <c r="Z241" s="145"/>
    </row>
    <row r="242" spans="1:26" x14ac:dyDescent="0.25">
      <c r="A242" s="192"/>
      <c r="B242" s="161"/>
      <c r="C242" s="145"/>
      <c r="D242" s="145"/>
      <c r="E242" s="222"/>
      <c r="F242" s="145"/>
      <c r="G242" s="145"/>
      <c r="H242" s="145"/>
      <c r="I242" s="145"/>
      <c r="J242" s="145"/>
      <c r="K242" s="145"/>
      <c r="L242" s="145"/>
      <c r="M242" s="145"/>
      <c r="N242" s="145"/>
      <c r="O242" s="145"/>
      <c r="P242" s="145"/>
      <c r="Q242" s="145"/>
      <c r="R242" s="145"/>
      <c r="S242" s="145"/>
      <c r="T242" s="145"/>
      <c r="U242" s="145"/>
      <c r="V242" s="145"/>
      <c r="W242" s="145"/>
      <c r="X242" s="145"/>
      <c r="Y242" s="184"/>
      <c r="Z242" s="145"/>
    </row>
    <row r="243" spans="1:26" ht="98.25" customHeight="1" x14ac:dyDescent="0.25">
      <c r="A243" s="192"/>
      <c r="B243" s="162"/>
      <c r="C243" s="146"/>
      <c r="D243" s="146"/>
      <c r="E243" s="223"/>
      <c r="F243" s="146"/>
      <c r="G243" s="146"/>
      <c r="H243" s="146"/>
      <c r="I243" s="146"/>
      <c r="J243" s="146"/>
      <c r="K243" s="146"/>
      <c r="L243" s="146"/>
      <c r="M243" s="146"/>
      <c r="N243" s="146"/>
      <c r="O243" s="146"/>
      <c r="P243" s="146"/>
      <c r="Q243" s="146"/>
      <c r="R243" s="146"/>
      <c r="S243" s="146"/>
      <c r="T243" s="146"/>
      <c r="U243" s="146"/>
      <c r="V243" s="146"/>
      <c r="W243" s="146"/>
      <c r="X243" s="146"/>
      <c r="Y243" s="184"/>
      <c r="Z243" s="145"/>
    </row>
    <row r="244" spans="1:26" ht="15" customHeight="1" x14ac:dyDescent="0.25">
      <c r="A244" s="192" t="s">
        <v>485</v>
      </c>
      <c r="B244" s="160">
        <v>10</v>
      </c>
      <c r="C244" s="144" t="s">
        <v>149</v>
      </c>
      <c r="D244" s="144" t="s">
        <v>205</v>
      </c>
      <c r="E244" s="144">
        <v>1227</v>
      </c>
      <c r="F244" s="144">
        <v>1227</v>
      </c>
      <c r="G244" s="144">
        <v>0</v>
      </c>
      <c r="H244" s="144">
        <v>0</v>
      </c>
      <c r="I244" s="144">
        <v>0</v>
      </c>
      <c r="J244" s="144">
        <v>0</v>
      </c>
      <c r="K244" s="144">
        <v>49.3</v>
      </c>
      <c r="L244" s="144">
        <v>0</v>
      </c>
      <c r="M244" s="144">
        <v>49.3</v>
      </c>
      <c r="N244" s="144">
        <v>0</v>
      </c>
      <c r="O244" s="144">
        <v>0</v>
      </c>
      <c r="P244" s="144">
        <v>0</v>
      </c>
      <c r="Q244" s="144">
        <v>115</v>
      </c>
      <c r="R244" s="144">
        <v>11</v>
      </c>
      <c r="S244" s="144" t="s">
        <v>122</v>
      </c>
      <c r="T244" s="144" t="s">
        <v>55</v>
      </c>
      <c r="U244" s="144" t="s">
        <v>56</v>
      </c>
      <c r="V244" s="144" t="s">
        <v>348</v>
      </c>
      <c r="W244" s="144" t="s">
        <v>347</v>
      </c>
      <c r="X244" s="144" t="s">
        <v>292</v>
      </c>
      <c r="Y244" s="184" t="s">
        <v>289</v>
      </c>
      <c r="Z244" s="144" t="s">
        <v>546</v>
      </c>
    </row>
    <row r="245" spans="1:26" x14ac:dyDescent="0.25">
      <c r="A245" s="192"/>
      <c r="B245" s="161"/>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84"/>
      <c r="Z245" s="145"/>
    </row>
    <row r="246" spans="1:26" x14ac:dyDescent="0.25">
      <c r="A246" s="192"/>
      <c r="B246" s="161"/>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84"/>
      <c r="Z246" s="145"/>
    </row>
    <row r="247" spans="1:26" x14ac:dyDescent="0.25">
      <c r="A247" s="192"/>
      <c r="B247" s="161"/>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84"/>
      <c r="Z247" s="145"/>
    </row>
    <row r="248" spans="1:26" x14ac:dyDescent="0.25">
      <c r="A248" s="192"/>
      <c r="B248" s="161"/>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84"/>
      <c r="Z248" s="145"/>
    </row>
    <row r="249" spans="1:26" x14ac:dyDescent="0.25">
      <c r="A249" s="192"/>
      <c r="B249" s="161"/>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84"/>
      <c r="Z249" s="145"/>
    </row>
    <row r="250" spans="1:26" ht="65.25" customHeight="1" x14ac:dyDescent="0.25">
      <c r="A250" s="192"/>
      <c r="B250" s="161"/>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84"/>
      <c r="Z250" s="145"/>
    </row>
    <row r="251" spans="1:26" x14ac:dyDescent="0.25">
      <c r="A251" s="192"/>
      <c r="B251" s="161"/>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84"/>
      <c r="Z251" s="145"/>
    </row>
    <row r="252" spans="1:26" x14ac:dyDescent="0.25">
      <c r="A252" s="192"/>
      <c r="B252" s="161"/>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84"/>
      <c r="Z252" s="145"/>
    </row>
    <row r="253" spans="1:26" x14ac:dyDescent="0.25">
      <c r="A253" s="192"/>
      <c r="B253" s="162"/>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84"/>
      <c r="Z253" s="146"/>
    </row>
    <row r="254" spans="1:26" s="138" customFormat="1" ht="160.5" customHeight="1" x14ac:dyDescent="0.25">
      <c r="A254" s="137">
        <v>34</v>
      </c>
      <c r="B254" s="135">
        <v>11</v>
      </c>
      <c r="C254" s="131" t="s">
        <v>593</v>
      </c>
      <c r="D254" s="131" t="str">
        <f>$D$244</f>
        <v>Минсельхоз РД</v>
      </c>
      <c r="E254" s="131">
        <v>510</v>
      </c>
      <c r="F254" s="131"/>
      <c r="G254" s="131"/>
      <c r="H254" s="131"/>
      <c r="I254" s="131"/>
      <c r="J254" s="131"/>
      <c r="K254" s="131"/>
      <c r="L254" s="131"/>
      <c r="M254" s="131"/>
      <c r="N254" s="131"/>
      <c r="O254" s="131"/>
      <c r="P254" s="131"/>
      <c r="Q254" s="131">
        <v>50</v>
      </c>
      <c r="R254" s="131"/>
      <c r="S254" s="131" t="s">
        <v>273</v>
      </c>
      <c r="T254" s="131"/>
      <c r="U254" s="131"/>
      <c r="V254" s="131"/>
      <c r="W254" s="131"/>
      <c r="X254" s="131"/>
      <c r="Y254" s="131" t="s">
        <v>594</v>
      </c>
      <c r="Z254" s="131" t="s">
        <v>573</v>
      </c>
    </row>
    <row r="255" spans="1:26" ht="240.75" customHeight="1" x14ac:dyDescent="0.25">
      <c r="A255" s="84" t="s">
        <v>486</v>
      </c>
      <c r="B255" s="45">
        <v>12</v>
      </c>
      <c r="C255" s="130" t="s">
        <v>324</v>
      </c>
      <c r="D255" s="27" t="s">
        <v>205</v>
      </c>
      <c r="E255" s="130">
        <v>3275</v>
      </c>
      <c r="F255" s="130"/>
      <c r="G255" s="130">
        <v>825</v>
      </c>
      <c r="H255" s="130">
        <v>0</v>
      </c>
      <c r="I255" s="130">
        <v>0</v>
      </c>
      <c r="J255" s="130">
        <v>0</v>
      </c>
      <c r="K255" s="130">
        <v>825</v>
      </c>
      <c r="L255" s="130">
        <v>825</v>
      </c>
      <c r="M255" s="130">
        <v>0</v>
      </c>
      <c r="N255" s="130">
        <v>0</v>
      </c>
      <c r="O255" s="130">
        <v>0</v>
      </c>
      <c r="P255" s="130">
        <v>0</v>
      </c>
      <c r="Q255" s="130">
        <v>126</v>
      </c>
      <c r="R255" s="130">
        <v>31</v>
      </c>
      <c r="S255" s="130" t="s">
        <v>186</v>
      </c>
      <c r="T255" s="130" t="s">
        <v>349</v>
      </c>
      <c r="U255" s="130" t="s">
        <v>350</v>
      </c>
      <c r="V255" s="130" t="s">
        <v>577</v>
      </c>
      <c r="W255" s="130" t="s">
        <v>34</v>
      </c>
      <c r="X255" s="130" t="s">
        <v>292</v>
      </c>
      <c r="Y255" s="130" t="s">
        <v>290</v>
      </c>
      <c r="Z255" s="130" t="s">
        <v>546</v>
      </c>
    </row>
    <row r="256" spans="1:26" ht="15" customHeight="1" x14ac:dyDescent="0.25">
      <c r="A256" s="192" t="s">
        <v>487</v>
      </c>
      <c r="B256" s="160">
        <v>13</v>
      </c>
      <c r="C256" s="144" t="s">
        <v>150</v>
      </c>
      <c r="D256" s="144" t="s">
        <v>205</v>
      </c>
      <c r="E256" s="193">
        <v>327</v>
      </c>
      <c r="F256" s="193">
        <v>82.5</v>
      </c>
      <c r="G256" s="193">
        <v>244.5</v>
      </c>
      <c r="H256" s="193">
        <v>0</v>
      </c>
      <c r="I256" s="193">
        <v>0</v>
      </c>
      <c r="J256" s="193">
        <v>0</v>
      </c>
      <c r="K256" s="193">
        <v>11</v>
      </c>
      <c r="L256" s="193">
        <v>11</v>
      </c>
      <c r="M256" s="193">
        <v>0</v>
      </c>
      <c r="N256" s="193">
        <v>0</v>
      </c>
      <c r="O256" s="193">
        <v>0</v>
      </c>
      <c r="P256" s="193">
        <v>0</v>
      </c>
      <c r="Q256" s="193">
        <v>115</v>
      </c>
      <c r="R256" s="193">
        <v>25</v>
      </c>
      <c r="S256" s="193" t="s">
        <v>124</v>
      </c>
      <c r="T256" s="144" t="s">
        <v>578</v>
      </c>
      <c r="U256" s="144" t="s">
        <v>125</v>
      </c>
      <c r="V256" s="144" t="s">
        <v>421</v>
      </c>
      <c r="W256" s="144" t="s">
        <v>58</v>
      </c>
      <c r="X256" s="144" t="s">
        <v>293</v>
      </c>
      <c r="Y256" s="184" t="s">
        <v>291</v>
      </c>
      <c r="Z256" s="184" t="s">
        <v>546</v>
      </c>
    </row>
    <row r="257" spans="1:26" x14ac:dyDescent="0.25">
      <c r="A257" s="192"/>
      <c r="B257" s="161"/>
      <c r="C257" s="145"/>
      <c r="D257" s="145"/>
      <c r="E257" s="194"/>
      <c r="F257" s="194"/>
      <c r="G257" s="194"/>
      <c r="H257" s="194"/>
      <c r="I257" s="194"/>
      <c r="J257" s="194"/>
      <c r="K257" s="194"/>
      <c r="L257" s="194"/>
      <c r="M257" s="194"/>
      <c r="N257" s="194"/>
      <c r="O257" s="194"/>
      <c r="P257" s="194"/>
      <c r="Q257" s="194"/>
      <c r="R257" s="194"/>
      <c r="S257" s="194"/>
      <c r="T257" s="145"/>
      <c r="U257" s="145"/>
      <c r="V257" s="145"/>
      <c r="W257" s="145"/>
      <c r="X257" s="145"/>
      <c r="Y257" s="185"/>
      <c r="Z257" s="185"/>
    </row>
    <row r="258" spans="1:26" x14ac:dyDescent="0.25">
      <c r="A258" s="192"/>
      <c r="B258" s="161"/>
      <c r="C258" s="145"/>
      <c r="D258" s="145"/>
      <c r="E258" s="194"/>
      <c r="F258" s="194"/>
      <c r="G258" s="194"/>
      <c r="H258" s="194"/>
      <c r="I258" s="194"/>
      <c r="J258" s="194"/>
      <c r="K258" s="194"/>
      <c r="L258" s="194"/>
      <c r="M258" s="194"/>
      <c r="N258" s="194"/>
      <c r="O258" s="194"/>
      <c r="P258" s="194"/>
      <c r="Q258" s="194"/>
      <c r="R258" s="194"/>
      <c r="S258" s="194"/>
      <c r="T258" s="145"/>
      <c r="U258" s="145"/>
      <c r="V258" s="145"/>
      <c r="W258" s="145"/>
      <c r="X258" s="145"/>
      <c r="Y258" s="185"/>
      <c r="Z258" s="185"/>
    </row>
    <row r="259" spans="1:26" x14ac:dyDescent="0.25">
      <c r="A259" s="192"/>
      <c r="B259" s="161"/>
      <c r="C259" s="145"/>
      <c r="D259" s="145"/>
      <c r="E259" s="194"/>
      <c r="F259" s="194"/>
      <c r="G259" s="194"/>
      <c r="H259" s="194"/>
      <c r="I259" s="194"/>
      <c r="J259" s="194"/>
      <c r="K259" s="194"/>
      <c r="L259" s="194"/>
      <c r="M259" s="194"/>
      <c r="N259" s="194"/>
      <c r="O259" s="194"/>
      <c r="P259" s="194"/>
      <c r="Q259" s="194"/>
      <c r="R259" s="194"/>
      <c r="S259" s="194"/>
      <c r="T259" s="145"/>
      <c r="U259" s="145"/>
      <c r="V259" s="145"/>
      <c r="W259" s="145"/>
      <c r="X259" s="145"/>
      <c r="Y259" s="185"/>
      <c r="Z259" s="185"/>
    </row>
    <row r="260" spans="1:26" x14ac:dyDescent="0.25">
      <c r="A260" s="192"/>
      <c r="B260" s="161"/>
      <c r="C260" s="145"/>
      <c r="D260" s="145"/>
      <c r="E260" s="194"/>
      <c r="F260" s="194"/>
      <c r="G260" s="194"/>
      <c r="H260" s="194"/>
      <c r="I260" s="194"/>
      <c r="J260" s="194"/>
      <c r="K260" s="194"/>
      <c r="L260" s="194"/>
      <c r="M260" s="194"/>
      <c r="N260" s="194"/>
      <c r="O260" s="194"/>
      <c r="P260" s="194"/>
      <c r="Q260" s="194"/>
      <c r="R260" s="194"/>
      <c r="S260" s="194"/>
      <c r="T260" s="145"/>
      <c r="U260" s="145"/>
      <c r="V260" s="145"/>
      <c r="W260" s="145"/>
      <c r="X260" s="145"/>
      <c r="Y260" s="185"/>
      <c r="Z260" s="185"/>
    </row>
    <row r="261" spans="1:26" x14ac:dyDescent="0.25">
      <c r="A261" s="192"/>
      <c r="B261" s="161"/>
      <c r="C261" s="145"/>
      <c r="D261" s="145"/>
      <c r="E261" s="194"/>
      <c r="F261" s="194"/>
      <c r="G261" s="194"/>
      <c r="H261" s="194"/>
      <c r="I261" s="194"/>
      <c r="J261" s="194"/>
      <c r="K261" s="194"/>
      <c r="L261" s="194"/>
      <c r="M261" s="194"/>
      <c r="N261" s="194"/>
      <c r="O261" s="194"/>
      <c r="P261" s="194"/>
      <c r="Q261" s="194"/>
      <c r="R261" s="194"/>
      <c r="S261" s="194"/>
      <c r="T261" s="145"/>
      <c r="U261" s="145"/>
      <c r="V261" s="145"/>
      <c r="W261" s="145"/>
      <c r="X261" s="145"/>
      <c r="Y261" s="185"/>
      <c r="Z261" s="185"/>
    </row>
    <row r="262" spans="1:26" x14ac:dyDescent="0.25">
      <c r="A262" s="192"/>
      <c r="B262" s="161"/>
      <c r="C262" s="145"/>
      <c r="D262" s="145"/>
      <c r="E262" s="194"/>
      <c r="F262" s="194"/>
      <c r="G262" s="194"/>
      <c r="H262" s="194"/>
      <c r="I262" s="194"/>
      <c r="J262" s="194"/>
      <c r="K262" s="194"/>
      <c r="L262" s="194"/>
      <c r="M262" s="194"/>
      <c r="N262" s="194"/>
      <c r="O262" s="194"/>
      <c r="P262" s="194"/>
      <c r="Q262" s="194"/>
      <c r="R262" s="194"/>
      <c r="S262" s="194"/>
      <c r="T262" s="145"/>
      <c r="U262" s="145"/>
      <c r="V262" s="145"/>
      <c r="W262" s="145"/>
      <c r="X262" s="145"/>
      <c r="Y262" s="185"/>
      <c r="Z262" s="185"/>
    </row>
    <row r="263" spans="1:26" x14ac:dyDescent="0.25">
      <c r="A263" s="192"/>
      <c r="B263" s="161"/>
      <c r="C263" s="145"/>
      <c r="D263" s="145"/>
      <c r="E263" s="194"/>
      <c r="F263" s="194"/>
      <c r="G263" s="194"/>
      <c r="H263" s="194"/>
      <c r="I263" s="194"/>
      <c r="J263" s="194"/>
      <c r="K263" s="194"/>
      <c r="L263" s="194"/>
      <c r="M263" s="194"/>
      <c r="N263" s="194"/>
      <c r="O263" s="194"/>
      <c r="P263" s="194"/>
      <c r="Q263" s="194"/>
      <c r="R263" s="194"/>
      <c r="S263" s="194"/>
      <c r="T263" s="145"/>
      <c r="U263" s="145"/>
      <c r="V263" s="145"/>
      <c r="W263" s="145"/>
      <c r="X263" s="145"/>
      <c r="Y263" s="185"/>
      <c r="Z263" s="185"/>
    </row>
    <row r="264" spans="1:26" x14ac:dyDescent="0.25">
      <c r="A264" s="192"/>
      <c r="B264" s="161"/>
      <c r="C264" s="145"/>
      <c r="D264" s="145"/>
      <c r="E264" s="194"/>
      <c r="F264" s="194"/>
      <c r="G264" s="194"/>
      <c r="H264" s="194"/>
      <c r="I264" s="194"/>
      <c r="J264" s="194"/>
      <c r="K264" s="194"/>
      <c r="L264" s="194"/>
      <c r="M264" s="194"/>
      <c r="N264" s="194"/>
      <c r="O264" s="194"/>
      <c r="P264" s="194"/>
      <c r="Q264" s="194"/>
      <c r="R264" s="194"/>
      <c r="S264" s="194"/>
      <c r="T264" s="145"/>
      <c r="U264" s="145"/>
      <c r="V264" s="145"/>
      <c r="W264" s="145"/>
      <c r="X264" s="145"/>
      <c r="Y264" s="185"/>
      <c r="Z264" s="185"/>
    </row>
    <row r="265" spans="1:26" x14ac:dyDescent="0.25">
      <c r="A265" s="192"/>
      <c r="B265" s="161"/>
      <c r="C265" s="145"/>
      <c r="D265" s="145"/>
      <c r="E265" s="194"/>
      <c r="F265" s="194"/>
      <c r="G265" s="194"/>
      <c r="H265" s="194"/>
      <c r="I265" s="194"/>
      <c r="J265" s="194"/>
      <c r="K265" s="194"/>
      <c r="L265" s="194"/>
      <c r="M265" s="194"/>
      <c r="N265" s="194"/>
      <c r="O265" s="194"/>
      <c r="P265" s="194"/>
      <c r="Q265" s="194"/>
      <c r="R265" s="194"/>
      <c r="S265" s="194"/>
      <c r="T265" s="145"/>
      <c r="U265" s="145"/>
      <c r="V265" s="145"/>
      <c r="W265" s="145"/>
      <c r="X265" s="145"/>
      <c r="Y265" s="185"/>
      <c r="Z265" s="185"/>
    </row>
    <row r="266" spans="1:26" x14ac:dyDescent="0.25">
      <c r="A266" s="192"/>
      <c r="B266" s="161"/>
      <c r="C266" s="145"/>
      <c r="D266" s="145"/>
      <c r="E266" s="194"/>
      <c r="F266" s="194"/>
      <c r="G266" s="194"/>
      <c r="H266" s="194"/>
      <c r="I266" s="194"/>
      <c r="J266" s="194"/>
      <c r="K266" s="194"/>
      <c r="L266" s="194"/>
      <c r="M266" s="194"/>
      <c r="N266" s="194"/>
      <c r="O266" s="194"/>
      <c r="P266" s="194"/>
      <c r="Q266" s="194"/>
      <c r="R266" s="194"/>
      <c r="S266" s="194"/>
      <c r="T266" s="145"/>
      <c r="U266" s="145"/>
      <c r="V266" s="145"/>
      <c r="W266" s="145"/>
      <c r="X266" s="145"/>
      <c r="Y266" s="185"/>
      <c r="Z266" s="185"/>
    </row>
    <row r="267" spans="1:26" x14ac:dyDescent="0.25">
      <c r="A267" s="192"/>
      <c r="B267" s="162"/>
      <c r="C267" s="146"/>
      <c r="D267" s="146"/>
      <c r="E267" s="195"/>
      <c r="F267" s="195"/>
      <c r="G267" s="195"/>
      <c r="H267" s="195"/>
      <c r="I267" s="195"/>
      <c r="J267" s="195"/>
      <c r="K267" s="195"/>
      <c r="L267" s="195"/>
      <c r="M267" s="195"/>
      <c r="N267" s="195"/>
      <c r="O267" s="195"/>
      <c r="P267" s="195"/>
      <c r="Q267" s="195"/>
      <c r="R267" s="195"/>
      <c r="S267" s="195"/>
      <c r="T267" s="146"/>
      <c r="U267" s="146"/>
      <c r="V267" s="146"/>
      <c r="W267" s="146"/>
      <c r="X267" s="146"/>
      <c r="Y267" s="185"/>
      <c r="Z267" s="185"/>
    </row>
    <row r="268" spans="1:26" x14ac:dyDescent="0.25">
      <c r="A268" s="7"/>
      <c r="B268" s="18"/>
      <c r="C268" s="7" t="s">
        <v>77</v>
      </c>
      <c r="D268" s="7"/>
      <c r="E268" s="10">
        <f>SUM(E181:E267)</f>
        <v>24418.82</v>
      </c>
      <c r="F268" s="10">
        <f t="shared" ref="F268:R268" si="3">SUM(F181:F267)</f>
        <v>7174.62</v>
      </c>
      <c r="G268" s="10">
        <f t="shared" si="3"/>
        <v>12829.137000000001</v>
      </c>
      <c r="H268" s="10">
        <f t="shared" si="3"/>
        <v>312.5</v>
      </c>
      <c r="I268" s="10">
        <f t="shared" si="3"/>
        <v>0</v>
      </c>
      <c r="J268" s="10">
        <f t="shared" si="3"/>
        <v>211.2</v>
      </c>
      <c r="K268" s="10">
        <f t="shared" si="3"/>
        <v>12077</v>
      </c>
      <c r="L268" s="10">
        <f t="shared" si="3"/>
        <v>7654.4000000000005</v>
      </c>
      <c r="M268" s="10">
        <f t="shared" si="3"/>
        <v>2390.5</v>
      </c>
      <c r="N268" s="10">
        <f t="shared" si="3"/>
        <v>882.9</v>
      </c>
      <c r="O268" s="10">
        <f t="shared" si="3"/>
        <v>0</v>
      </c>
      <c r="P268" s="10">
        <f t="shared" si="3"/>
        <v>211.2</v>
      </c>
      <c r="Q268" s="10">
        <f t="shared" si="3"/>
        <v>3722</v>
      </c>
      <c r="R268" s="10">
        <f t="shared" si="3"/>
        <v>769</v>
      </c>
      <c r="S268" s="7"/>
      <c r="T268" s="21"/>
      <c r="U268" s="21"/>
      <c r="V268" s="22"/>
      <c r="W268" s="21"/>
      <c r="X268" s="21"/>
      <c r="Y268" s="21"/>
      <c r="Z268" s="21"/>
    </row>
    <row r="269" spans="1:26" ht="15" customHeight="1" x14ac:dyDescent="0.25">
      <c r="A269" s="256"/>
      <c r="B269" s="175" t="s">
        <v>1</v>
      </c>
      <c r="C269" s="150" t="s">
        <v>0</v>
      </c>
      <c r="D269" s="150" t="s">
        <v>168</v>
      </c>
      <c r="E269" s="157" t="s">
        <v>9</v>
      </c>
      <c r="F269" s="158"/>
      <c r="G269" s="158"/>
      <c r="H269" s="158"/>
      <c r="I269" s="158"/>
      <c r="J269" s="158"/>
      <c r="K269" s="158"/>
      <c r="L269" s="158"/>
      <c r="M269" s="158"/>
      <c r="N269" s="158"/>
      <c r="O269" s="158"/>
      <c r="P269" s="159"/>
      <c r="Q269" s="157" t="s">
        <v>10</v>
      </c>
      <c r="R269" s="159"/>
      <c r="S269" s="150" t="s">
        <v>64</v>
      </c>
      <c r="T269" s="150" t="s">
        <v>13</v>
      </c>
      <c r="U269" s="150" t="s">
        <v>14</v>
      </c>
      <c r="V269" s="150" t="s">
        <v>15</v>
      </c>
      <c r="W269" s="150" t="s">
        <v>16</v>
      </c>
      <c r="X269" s="150" t="s">
        <v>252</v>
      </c>
      <c r="Y269" s="183" t="s">
        <v>253</v>
      </c>
      <c r="Z269" s="183" t="s">
        <v>171</v>
      </c>
    </row>
    <row r="270" spans="1:26" ht="35.25" customHeight="1" x14ac:dyDescent="0.25">
      <c r="A270" s="256"/>
      <c r="B270" s="176"/>
      <c r="C270" s="151"/>
      <c r="D270" s="151"/>
      <c r="E270" s="157" t="s">
        <v>403</v>
      </c>
      <c r="F270" s="158"/>
      <c r="G270" s="158"/>
      <c r="H270" s="158"/>
      <c r="I270" s="158"/>
      <c r="J270" s="159"/>
      <c r="K270" s="157" t="s">
        <v>402</v>
      </c>
      <c r="L270" s="158"/>
      <c r="M270" s="158"/>
      <c r="N270" s="158"/>
      <c r="O270" s="158"/>
      <c r="P270" s="159"/>
      <c r="Q270" s="150" t="s">
        <v>11</v>
      </c>
      <c r="R270" s="150" t="s">
        <v>12</v>
      </c>
      <c r="S270" s="151"/>
      <c r="T270" s="151"/>
      <c r="U270" s="151"/>
      <c r="V270" s="151"/>
      <c r="W270" s="151"/>
      <c r="X270" s="151"/>
      <c r="Y270" s="183"/>
      <c r="Z270" s="183"/>
    </row>
    <row r="271" spans="1:26" x14ac:dyDescent="0.25">
      <c r="A271" s="256"/>
      <c r="B271" s="177"/>
      <c r="C271" s="152"/>
      <c r="D271" s="151"/>
      <c r="E271" s="14" t="s">
        <v>8</v>
      </c>
      <c r="F271" s="14" t="s">
        <v>4</v>
      </c>
      <c r="G271" s="1" t="s">
        <v>5</v>
      </c>
      <c r="H271" s="1" t="s">
        <v>6</v>
      </c>
      <c r="I271" s="1" t="s">
        <v>23</v>
      </c>
      <c r="J271" s="1" t="s">
        <v>7</v>
      </c>
      <c r="K271" s="1" t="s">
        <v>8</v>
      </c>
      <c r="L271" s="1" t="s">
        <v>4</v>
      </c>
      <c r="M271" s="1" t="s">
        <v>5</v>
      </c>
      <c r="N271" s="1" t="s">
        <v>6</v>
      </c>
      <c r="O271" s="1" t="s">
        <v>23</v>
      </c>
      <c r="P271" s="1" t="s">
        <v>7</v>
      </c>
      <c r="Q271" s="152"/>
      <c r="R271" s="152"/>
      <c r="S271" s="152"/>
      <c r="T271" s="152"/>
      <c r="U271" s="152"/>
      <c r="V271" s="152"/>
      <c r="W271" s="152"/>
      <c r="X271" s="152"/>
      <c r="Y271" s="183"/>
      <c r="Z271" s="183"/>
    </row>
    <row r="272" spans="1:26" x14ac:dyDescent="0.25">
      <c r="A272" s="1"/>
      <c r="B272" s="46">
        <v>1</v>
      </c>
      <c r="C272" s="1">
        <v>2</v>
      </c>
      <c r="D272" s="152"/>
      <c r="E272" s="1">
        <v>3</v>
      </c>
      <c r="F272" s="1">
        <v>4</v>
      </c>
      <c r="G272" s="1">
        <v>5</v>
      </c>
      <c r="H272" s="1">
        <v>6</v>
      </c>
      <c r="I272" s="1">
        <v>7</v>
      </c>
      <c r="J272" s="1">
        <v>8</v>
      </c>
      <c r="K272" s="1">
        <v>9</v>
      </c>
      <c r="L272" s="1">
        <v>10</v>
      </c>
      <c r="M272" s="1">
        <v>11</v>
      </c>
      <c r="N272" s="1">
        <v>12</v>
      </c>
      <c r="O272" s="1">
        <v>13</v>
      </c>
      <c r="P272" s="1">
        <v>14</v>
      </c>
      <c r="Q272" s="1">
        <v>15</v>
      </c>
      <c r="R272" s="1">
        <v>16</v>
      </c>
      <c r="S272" s="1">
        <v>17</v>
      </c>
      <c r="T272" s="1">
        <v>18</v>
      </c>
      <c r="U272" s="1">
        <v>19</v>
      </c>
      <c r="V272" s="14">
        <v>20</v>
      </c>
      <c r="W272" s="1">
        <v>21</v>
      </c>
      <c r="X272" s="1">
        <v>21</v>
      </c>
      <c r="Y272" s="1">
        <v>21</v>
      </c>
      <c r="Z272" s="30"/>
    </row>
    <row r="273" spans="1:26" ht="27.75" customHeight="1" x14ac:dyDescent="0.25">
      <c r="A273" s="106"/>
      <c r="B273" s="49"/>
      <c r="C273" s="2"/>
      <c r="D273" s="2"/>
      <c r="E273" s="215" t="s">
        <v>85</v>
      </c>
      <c r="F273" s="216"/>
      <c r="G273" s="216"/>
      <c r="H273" s="216"/>
      <c r="I273" s="216"/>
      <c r="J273" s="216"/>
      <c r="K273" s="216"/>
      <c r="L273" s="216"/>
      <c r="M273" s="216"/>
      <c r="N273" s="216"/>
      <c r="O273" s="216"/>
      <c r="P273" s="216"/>
      <c r="Q273" s="216"/>
      <c r="R273" s="216"/>
      <c r="S273" s="216"/>
      <c r="T273" s="216"/>
      <c r="U273" s="216"/>
      <c r="V273" s="217"/>
      <c r="W273" s="2"/>
      <c r="X273" s="2"/>
      <c r="Y273" s="2"/>
      <c r="Z273" s="2"/>
    </row>
    <row r="274" spans="1:26" ht="15" customHeight="1" x14ac:dyDescent="0.25">
      <c r="A274" s="192" t="s">
        <v>488</v>
      </c>
      <c r="B274" s="160" t="s">
        <v>17</v>
      </c>
      <c r="C274" s="147" t="s">
        <v>151</v>
      </c>
      <c r="D274" s="147" t="s">
        <v>208</v>
      </c>
      <c r="E274" s="212">
        <v>6200</v>
      </c>
      <c r="F274" s="212">
        <v>6200</v>
      </c>
      <c r="G274" s="147">
        <v>0</v>
      </c>
      <c r="H274" s="147">
        <v>0</v>
      </c>
      <c r="I274" s="147">
        <v>0</v>
      </c>
      <c r="J274" s="147">
        <v>0</v>
      </c>
      <c r="K274" s="147">
        <v>0</v>
      </c>
      <c r="L274" s="147">
        <v>0</v>
      </c>
      <c r="M274" s="147">
        <v>0</v>
      </c>
      <c r="N274" s="147">
        <v>0</v>
      </c>
      <c r="O274" s="147">
        <v>0</v>
      </c>
      <c r="P274" s="147">
        <v>0</v>
      </c>
      <c r="Q274" s="147">
        <v>200</v>
      </c>
      <c r="R274" s="147">
        <v>25</v>
      </c>
      <c r="S274" s="147" t="s">
        <v>73</v>
      </c>
      <c r="T274" s="147" t="s">
        <v>250</v>
      </c>
      <c r="U274" s="147" t="s">
        <v>251</v>
      </c>
      <c r="V274" s="260" t="s">
        <v>579</v>
      </c>
      <c r="W274" s="147"/>
      <c r="X274" s="147" t="s">
        <v>277</v>
      </c>
      <c r="Y274" s="147" t="s">
        <v>279</v>
      </c>
      <c r="Z274" s="147" t="s">
        <v>546</v>
      </c>
    </row>
    <row r="275" spans="1:26" ht="15" customHeight="1" x14ac:dyDescent="0.25">
      <c r="A275" s="192"/>
      <c r="B275" s="161"/>
      <c r="C275" s="148"/>
      <c r="D275" s="148"/>
      <c r="E275" s="213"/>
      <c r="F275" s="213"/>
      <c r="G275" s="148"/>
      <c r="H275" s="148"/>
      <c r="I275" s="148"/>
      <c r="J275" s="148"/>
      <c r="K275" s="148"/>
      <c r="L275" s="148"/>
      <c r="M275" s="148"/>
      <c r="N275" s="148"/>
      <c r="O275" s="148"/>
      <c r="P275" s="148"/>
      <c r="Q275" s="148"/>
      <c r="R275" s="148"/>
      <c r="S275" s="148"/>
      <c r="T275" s="148"/>
      <c r="U275" s="148"/>
      <c r="V275" s="261"/>
      <c r="W275" s="148"/>
      <c r="X275" s="148"/>
      <c r="Y275" s="148"/>
      <c r="Z275" s="148"/>
    </row>
    <row r="276" spans="1:26" ht="15" customHeight="1" x14ac:dyDescent="0.25">
      <c r="A276" s="192"/>
      <c r="B276" s="161"/>
      <c r="C276" s="148"/>
      <c r="D276" s="148"/>
      <c r="E276" s="213"/>
      <c r="F276" s="213"/>
      <c r="G276" s="148"/>
      <c r="H276" s="148"/>
      <c r="I276" s="148"/>
      <c r="J276" s="148"/>
      <c r="K276" s="148"/>
      <c r="L276" s="148"/>
      <c r="M276" s="148"/>
      <c r="N276" s="148"/>
      <c r="O276" s="148"/>
      <c r="P276" s="148"/>
      <c r="Q276" s="148"/>
      <c r="R276" s="148"/>
      <c r="S276" s="148"/>
      <c r="T276" s="148"/>
      <c r="U276" s="148"/>
      <c r="V276" s="261"/>
      <c r="W276" s="148"/>
      <c r="X276" s="148"/>
      <c r="Y276" s="148"/>
      <c r="Z276" s="148"/>
    </row>
    <row r="277" spans="1:26" ht="15" customHeight="1" x14ac:dyDescent="0.25">
      <c r="A277" s="192"/>
      <c r="B277" s="161"/>
      <c r="C277" s="148"/>
      <c r="D277" s="148"/>
      <c r="E277" s="213"/>
      <c r="F277" s="213"/>
      <c r="G277" s="148"/>
      <c r="H277" s="148"/>
      <c r="I277" s="148"/>
      <c r="J277" s="148"/>
      <c r="K277" s="148"/>
      <c r="L277" s="148"/>
      <c r="M277" s="148"/>
      <c r="N277" s="148"/>
      <c r="O277" s="148"/>
      <c r="P277" s="148"/>
      <c r="Q277" s="148"/>
      <c r="R277" s="148"/>
      <c r="S277" s="148"/>
      <c r="T277" s="148"/>
      <c r="U277" s="148"/>
      <c r="V277" s="261"/>
      <c r="W277" s="148"/>
      <c r="X277" s="148"/>
      <c r="Y277" s="148"/>
      <c r="Z277" s="148"/>
    </row>
    <row r="278" spans="1:26" ht="15" customHeight="1" x14ac:dyDescent="0.25">
      <c r="A278" s="192"/>
      <c r="B278" s="161"/>
      <c r="C278" s="148"/>
      <c r="D278" s="148"/>
      <c r="E278" s="213"/>
      <c r="F278" s="213"/>
      <c r="G278" s="148"/>
      <c r="H278" s="148"/>
      <c r="I278" s="148"/>
      <c r="J278" s="148"/>
      <c r="K278" s="148"/>
      <c r="L278" s="148"/>
      <c r="M278" s="148"/>
      <c r="N278" s="148"/>
      <c r="O278" s="148"/>
      <c r="P278" s="148"/>
      <c r="Q278" s="148"/>
      <c r="R278" s="148"/>
      <c r="S278" s="148"/>
      <c r="T278" s="148"/>
      <c r="U278" s="148"/>
      <c r="V278" s="261"/>
      <c r="W278" s="148"/>
      <c r="X278" s="148"/>
      <c r="Y278" s="148"/>
      <c r="Z278" s="148"/>
    </row>
    <row r="279" spans="1:26" ht="15" customHeight="1" x14ac:dyDescent="0.25">
      <c r="A279" s="192"/>
      <c r="B279" s="161"/>
      <c r="C279" s="148"/>
      <c r="D279" s="148"/>
      <c r="E279" s="213"/>
      <c r="F279" s="213"/>
      <c r="G279" s="148"/>
      <c r="H279" s="148"/>
      <c r="I279" s="148"/>
      <c r="J279" s="148"/>
      <c r="K279" s="148"/>
      <c r="L279" s="148"/>
      <c r="M279" s="148"/>
      <c r="N279" s="148"/>
      <c r="O279" s="148"/>
      <c r="P279" s="148"/>
      <c r="Q279" s="148"/>
      <c r="R279" s="148"/>
      <c r="S279" s="148"/>
      <c r="T279" s="148"/>
      <c r="U279" s="148"/>
      <c r="V279" s="261"/>
      <c r="W279" s="148"/>
      <c r="X279" s="148"/>
      <c r="Y279" s="148"/>
      <c r="Z279" s="148"/>
    </row>
    <row r="280" spans="1:26" ht="15" customHeight="1" x14ac:dyDescent="0.25">
      <c r="A280" s="192"/>
      <c r="B280" s="161"/>
      <c r="C280" s="148"/>
      <c r="D280" s="148"/>
      <c r="E280" s="213"/>
      <c r="F280" s="213"/>
      <c r="G280" s="148"/>
      <c r="H280" s="148"/>
      <c r="I280" s="148"/>
      <c r="J280" s="148"/>
      <c r="K280" s="148"/>
      <c r="L280" s="148"/>
      <c r="M280" s="148"/>
      <c r="N280" s="148"/>
      <c r="O280" s="148"/>
      <c r="P280" s="148"/>
      <c r="Q280" s="148"/>
      <c r="R280" s="148"/>
      <c r="S280" s="148"/>
      <c r="T280" s="148"/>
      <c r="U280" s="148"/>
      <c r="V280" s="261"/>
      <c r="W280" s="148"/>
      <c r="X280" s="148"/>
      <c r="Y280" s="148"/>
      <c r="Z280" s="148"/>
    </row>
    <row r="281" spans="1:26" ht="15" customHeight="1" x14ac:dyDescent="0.25">
      <c r="A281" s="192"/>
      <c r="B281" s="161"/>
      <c r="C281" s="148"/>
      <c r="D281" s="148"/>
      <c r="E281" s="213"/>
      <c r="F281" s="213"/>
      <c r="G281" s="148"/>
      <c r="H281" s="148"/>
      <c r="I281" s="148"/>
      <c r="J281" s="148"/>
      <c r="K281" s="148"/>
      <c r="L281" s="148"/>
      <c r="M281" s="148"/>
      <c r="N281" s="148"/>
      <c r="O281" s="148"/>
      <c r="P281" s="148"/>
      <c r="Q281" s="148"/>
      <c r="R281" s="148"/>
      <c r="S281" s="148"/>
      <c r="T281" s="148"/>
      <c r="U281" s="148"/>
      <c r="V281" s="261"/>
      <c r="W281" s="148"/>
      <c r="X281" s="148"/>
      <c r="Y281" s="148"/>
      <c r="Z281" s="148"/>
    </row>
    <row r="282" spans="1:26" ht="306.75" customHeight="1" x14ac:dyDescent="0.25">
      <c r="A282" s="192"/>
      <c r="B282" s="162"/>
      <c r="C282" s="149"/>
      <c r="D282" s="149"/>
      <c r="E282" s="214"/>
      <c r="F282" s="214"/>
      <c r="G282" s="149"/>
      <c r="H282" s="149"/>
      <c r="I282" s="149"/>
      <c r="J282" s="149"/>
      <c r="K282" s="149"/>
      <c r="L282" s="149"/>
      <c r="M282" s="149"/>
      <c r="N282" s="149"/>
      <c r="O282" s="149"/>
      <c r="P282" s="149"/>
      <c r="Q282" s="149"/>
      <c r="R282" s="149"/>
      <c r="S282" s="149"/>
      <c r="T282" s="149"/>
      <c r="U282" s="149"/>
      <c r="V282" s="262"/>
      <c r="W282" s="149"/>
      <c r="X282" s="149"/>
      <c r="Y282" s="149"/>
      <c r="Z282" s="149"/>
    </row>
    <row r="283" spans="1:26" ht="15" customHeight="1" x14ac:dyDescent="0.25">
      <c r="A283" s="192" t="s">
        <v>489</v>
      </c>
      <c r="B283" s="160" t="s">
        <v>18</v>
      </c>
      <c r="C283" s="147" t="s">
        <v>207</v>
      </c>
      <c r="D283" s="212" t="s">
        <v>208</v>
      </c>
      <c r="E283" s="212">
        <v>52400</v>
      </c>
      <c r="F283" s="212">
        <v>5200</v>
      </c>
      <c r="G283" s="147">
        <v>0</v>
      </c>
      <c r="H283" s="147">
        <v>0</v>
      </c>
      <c r="I283" s="147">
        <v>0</v>
      </c>
      <c r="J283" s="212">
        <v>0</v>
      </c>
      <c r="K283" s="212">
        <v>60</v>
      </c>
      <c r="L283" s="147">
        <v>0</v>
      </c>
      <c r="M283" s="147">
        <v>0</v>
      </c>
      <c r="N283" s="147">
        <v>0</v>
      </c>
      <c r="O283" s="147">
        <v>0</v>
      </c>
      <c r="P283" s="212">
        <v>60</v>
      </c>
      <c r="Q283" s="212">
        <v>60</v>
      </c>
      <c r="R283" s="147">
        <v>0</v>
      </c>
      <c r="S283" s="147" t="s">
        <v>583</v>
      </c>
      <c r="T283" s="147" t="s">
        <v>355</v>
      </c>
      <c r="U283" s="147" t="s">
        <v>356</v>
      </c>
      <c r="V283" s="147" t="s">
        <v>584</v>
      </c>
      <c r="W283" s="212" t="s">
        <v>585</v>
      </c>
      <c r="X283" s="147" t="s">
        <v>277</v>
      </c>
      <c r="Y283" s="147" t="s">
        <v>280</v>
      </c>
      <c r="Z283" s="147" t="s">
        <v>546</v>
      </c>
    </row>
    <row r="284" spans="1:26" ht="15" customHeight="1" x14ac:dyDescent="0.25">
      <c r="A284" s="192"/>
      <c r="B284" s="161"/>
      <c r="C284" s="148"/>
      <c r="D284" s="213"/>
      <c r="E284" s="213"/>
      <c r="F284" s="213"/>
      <c r="G284" s="148"/>
      <c r="H284" s="148"/>
      <c r="I284" s="148"/>
      <c r="J284" s="213"/>
      <c r="K284" s="213"/>
      <c r="L284" s="148"/>
      <c r="M284" s="148"/>
      <c r="N284" s="148"/>
      <c r="O284" s="148"/>
      <c r="P284" s="213"/>
      <c r="Q284" s="213"/>
      <c r="R284" s="148"/>
      <c r="S284" s="148"/>
      <c r="T284" s="148"/>
      <c r="U284" s="148"/>
      <c r="V284" s="148"/>
      <c r="W284" s="213"/>
      <c r="X284" s="148"/>
      <c r="Y284" s="148"/>
      <c r="Z284" s="148"/>
    </row>
    <row r="285" spans="1:26" ht="15" customHeight="1" x14ac:dyDescent="0.25">
      <c r="A285" s="192"/>
      <c r="B285" s="161"/>
      <c r="C285" s="148"/>
      <c r="D285" s="213"/>
      <c r="E285" s="213"/>
      <c r="F285" s="213"/>
      <c r="G285" s="148"/>
      <c r="H285" s="148"/>
      <c r="I285" s="148"/>
      <c r="J285" s="213"/>
      <c r="K285" s="213"/>
      <c r="L285" s="148"/>
      <c r="M285" s="148"/>
      <c r="N285" s="148"/>
      <c r="O285" s="148"/>
      <c r="P285" s="213"/>
      <c r="Q285" s="213"/>
      <c r="R285" s="148"/>
      <c r="S285" s="148"/>
      <c r="T285" s="148"/>
      <c r="U285" s="148"/>
      <c r="V285" s="148"/>
      <c r="W285" s="213"/>
      <c r="X285" s="148"/>
      <c r="Y285" s="148"/>
      <c r="Z285" s="148"/>
    </row>
    <row r="286" spans="1:26" ht="15" customHeight="1" x14ac:dyDescent="0.25">
      <c r="A286" s="192"/>
      <c r="B286" s="161"/>
      <c r="C286" s="148"/>
      <c r="D286" s="213"/>
      <c r="E286" s="213"/>
      <c r="F286" s="213"/>
      <c r="G286" s="148"/>
      <c r="H286" s="148"/>
      <c r="I286" s="148"/>
      <c r="J286" s="213"/>
      <c r="K286" s="213"/>
      <c r="L286" s="148"/>
      <c r="M286" s="148"/>
      <c r="N286" s="148"/>
      <c r="O286" s="148"/>
      <c r="P286" s="213"/>
      <c r="Q286" s="213"/>
      <c r="R286" s="148"/>
      <c r="S286" s="148"/>
      <c r="T286" s="148"/>
      <c r="U286" s="148"/>
      <c r="V286" s="148"/>
      <c r="W286" s="213"/>
      <c r="X286" s="148"/>
      <c r="Y286" s="148"/>
      <c r="Z286" s="148"/>
    </row>
    <row r="287" spans="1:26" ht="15" customHeight="1" x14ac:dyDescent="0.25">
      <c r="A287" s="192"/>
      <c r="B287" s="161"/>
      <c r="C287" s="148"/>
      <c r="D287" s="213"/>
      <c r="E287" s="213"/>
      <c r="F287" s="213"/>
      <c r="G287" s="148"/>
      <c r="H287" s="148"/>
      <c r="I287" s="148"/>
      <c r="J287" s="213"/>
      <c r="K287" s="213"/>
      <c r="L287" s="148"/>
      <c r="M287" s="148"/>
      <c r="N287" s="148"/>
      <c r="O287" s="148"/>
      <c r="P287" s="213"/>
      <c r="Q287" s="213"/>
      <c r="R287" s="148"/>
      <c r="S287" s="148"/>
      <c r="T287" s="148"/>
      <c r="U287" s="148"/>
      <c r="V287" s="148"/>
      <c r="W287" s="213"/>
      <c r="X287" s="148"/>
      <c r="Y287" s="148"/>
      <c r="Z287" s="148"/>
    </row>
    <row r="288" spans="1:26" ht="15" customHeight="1" x14ac:dyDescent="0.25">
      <c r="A288" s="192"/>
      <c r="B288" s="161"/>
      <c r="C288" s="148"/>
      <c r="D288" s="213"/>
      <c r="E288" s="213"/>
      <c r="F288" s="213"/>
      <c r="G288" s="148"/>
      <c r="H288" s="148"/>
      <c r="I288" s="148"/>
      <c r="J288" s="213"/>
      <c r="K288" s="213"/>
      <c r="L288" s="148"/>
      <c r="M288" s="148"/>
      <c r="N288" s="148"/>
      <c r="O288" s="148"/>
      <c r="P288" s="213"/>
      <c r="Q288" s="213"/>
      <c r="R288" s="148"/>
      <c r="S288" s="148"/>
      <c r="T288" s="148"/>
      <c r="U288" s="148"/>
      <c r="V288" s="148"/>
      <c r="W288" s="213"/>
      <c r="X288" s="148"/>
      <c r="Y288" s="148"/>
      <c r="Z288" s="148"/>
    </row>
    <row r="289" spans="1:26" ht="15" customHeight="1" x14ac:dyDescent="0.25">
      <c r="A289" s="192"/>
      <c r="B289" s="161"/>
      <c r="C289" s="148"/>
      <c r="D289" s="213"/>
      <c r="E289" s="213"/>
      <c r="F289" s="213"/>
      <c r="G289" s="148"/>
      <c r="H289" s="148"/>
      <c r="I289" s="148"/>
      <c r="J289" s="213"/>
      <c r="K289" s="213"/>
      <c r="L289" s="148"/>
      <c r="M289" s="148"/>
      <c r="N289" s="148"/>
      <c r="O289" s="148"/>
      <c r="P289" s="213"/>
      <c r="Q289" s="213"/>
      <c r="R289" s="148"/>
      <c r="S289" s="148"/>
      <c r="T289" s="148"/>
      <c r="U289" s="148"/>
      <c r="V289" s="148"/>
      <c r="W289" s="213"/>
      <c r="X289" s="148"/>
      <c r="Y289" s="148"/>
      <c r="Z289" s="148"/>
    </row>
    <row r="290" spans="1:26" ht="15" customHeight="1" x14ac:dyDescent="0.25">
      <c r="A290" s="192"/>
      <c r="B290" s="161"/>
      <c r="C290" s="148"/>
      <c r="D290" s="213"/>
      <c r="E290" s="213"/>
      <c r="F290" s="213"/>
      <c r="G290" s="148"/>
      <c r="H290" s="148"/>
      <c r="I290" s="148"/>
      <c r="J290" s="213"/>
      <c r="K290" s="213"/>
      <c r="L290" s="148"/>
      <c r="M290" s="148"/>
      <c r="N290" s="148"/>
      <c r="O290" s="148"/>
      <c r="P290" s="213"/>
      <c r="Q290" s="213"/>
      <c r="R290" s="148"/>
      <c r="S290" s="148"/>
      <c r="T290" s="148"/>
      <c r="U290" s="148"/>
      <c r="V290" s="148"/>
      <c r="W290" s="213"/>
      <c r="X290" s="148"/>
      <c r="Y290" s="148"/>
      <c r="Z290" s="148"/>
    </row>
    <row r="291" spans="1:26" ht="15" customHeight="1" x14ac:dyDescent="0.25">
      <c r="A291" s="192"/>
      <c r="B291" s="161"/>
      <c r="C291" s="148"/>
      <c r="D291" s="213"/>
      <c r="E291" s="213"/>
      <c r="F291" s="213"/>
      <c r="G291" s="148"/>
      <c r="H291" s="148"/>
      <c r="I291" s="148"/>
      <c r="J291" s="213"/>
      <c r="K291" s="213"/>
      <c r="L291" s="148"/>
      <c r="M291" s="148"/>
      <c r="N291" s="148"/>
      <c r="O291" s="148"/>
      <c r="P291" s="213"/>
      <c r="Q291" s="213"/>
      <c r="R291" s="148"/>
      <c r="S291" s="148"/>
      <c r="T291" s="148"/>
      <c r="U291" s="148"/>
      <c r="V291" s="148"/>
      <c r="W291" s="213"/>
      <c r="X291" s="148"/>
      <c r="Y291" s="148"/>
      <c r="Z291" s="148"/>
    </row>
    <row r="292" spans="1:26" ht="181.5" customHeight="1" x14ac:dyDescent="0.25">
      <c r="A292" s="192"/>
      <c r="B292" s="162"/>
      <c r="C292" s="149"/>
      <c r="D292" s="214"/>
      <c r="E292" s="214"/>
      <c r="F292" s="214"/>
      <c r="G292" s="149"/>
      <c r="H292" s="149"/>
      <c r="I292" s="149"/>
      <c r="J292" s="214"/>
      <c r="K292" s="214"/>
      <c r="L292" s="149"/>
      <c r="M292" s="149"/>
      <c r="N292" s="149"/>
      <c r="O292" s="149"/>
      <c r="P292" s="214"/>
      <c r="Q292" s="214"/>
      <c r="R292" s="149"/>
      <c r="S292" s="149"/>
      <c r="T292" s="149"/>
      <c r="U292" s="149"/>
      <c r="V292" s="149"/>
      <c r="W292" s="214"/>
      <c r="X292" s="149"/>
      <c r="Y292" s="149"/>
      <c r="Z292" s="149"/>
    </row>
    <row r="293" spans="1:26" ht="15" customHeight="1" x14ac:dyDescent="0.25">
      <c r="A293" s="192" t="s">
        <v>490</v>
      </c>
      <c r="B293" s="203" t="s">
        <v>22</v>
      </c>
      <c r="C293" s="147" t="s">
        <v>152</v>
      </c>
      <c r="D293" s="147" t="s">
        <v>208</v>
      </c>
      <c r="E293" s="212">
        <v>3900</v>
      </c>
      <c r="F293" s="212">
        <v>3900</v>
      </c>
      <c r="G293" s="147">
        <v>0</v>
      </c>
      <c r="H293" s="147">
        <v>0</v>
      </c>
      <c r="I293" s="147">
        <v>0</v>
      </c>
      <c r="J293" s="147">
        <v>0</v>
      </c>
      <c r="K293" s="147">
        <v>0</v>
      </c>
      <c r="L293" s="147">
        <v>0</v>
      </c>
      <c r="M293" s="147">
        <v>0</v>
      </c>
      <c r="N293" s="147">
        <v>0</v>
      </c>
      <c r="O293" s="147">
        <v>0</v>
      </c>
      <c r="P293" s="147">
        <v>0</v>
      </c>
      <c r="Q293" s="147">
        <v>21</v>
      </c>
      <c r="R293" s="147">
        <v>0</v>
      </c>
      <c r="S293" s="147" t="s">
        <v>354</v>
      </c>
      <c r="T293" s="147" t="s">
        <v>103</v>
      </c>
      <c r="U293" s="147" t="s">
        <v>104</v>
      </c>
      <c r="V293" s="147" t="s">
        <v>580</v>
      </c>
      <c r="W293" s="147"/>
      <c r="X293" s="147" t="s">
        <v>277</v>
      </c>
      <c r="Y293" s="147" t="s">
        <v>281</v>
      </c>
      <c r="Z293" s="147" t="s">
        <v>546</v>
      </c>
    </row>
    <row r="294" spans="1:26" ht="15" customHeight="1" x14ac:dyDescent="0.25">
      <c r="A294" s="192"/>
      <c r="B294" s="204"/>
      <c r="C294" s="148"/>
      <c r="D294" s="148"/>
      <c r="E294" s="213"/>
      <c r="F294" s="213"/>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5" customHeight="1" x14ac:dyDescent="0.25">
      <c r="A295" s="192"/>
      <c r="B295" s="204"/>
      <c r="C295" s="148"/>
      <c r="D295" s="148"/>
      <c r="E295" s="213"/>
      <c r="F295" s="213"/>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5" customHeight="1" x14ac:dyDescent="0.25">
      <c r="A296" s="192"/>
      <c r="B296" s="204"/>
      <c r="C296" s="148"/>
      <c r="D296" s="148"/>
      <c r="E296" s="213"/>
      <c r="F296" s="213"/>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5" customHeight="1" x14ac:dyDescent="0.25">
      <c r="A297" s="192"/>
      <c r="B297" s="204"/>
      <c r="C297" s="148"/>
      <c r="D297" s="148"/>
      <c r="E297" s="213"/>
      <c r="F297" s="213"/>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1.25" customHeight="1" x14ac:dyDescent="0.25">
      <c r="A298" s="192"/>
      <c r="B298" s="204"/>
      <c r="C298" s="148"/>
      <c r="D298" s="148"/>
      <c r="E298" s="213"/>
      <c r="F298" s="213"/>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5" hidden="1" customHeight="1" x14ac:dyDescent="0.25">
      <c r="A299" s="192"/>
      <c r="B299" s="204"/>
      <c r="C299" s="148"/>
      <c r="D299" s="148"/>
      <c r="E299" s="213"/>
      <c r="F299" s="213"/>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5" customHeight="1" x14ac:dyDescent="0.25">
      <c r="A300" s="192"/>
      <c r="B300" s="204"/>
      <c r="C300" s="148"/>
      <c r="D300" s="148"/>
      <c r="E300" s="213"/>
      <c r="F300" s="213"/>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5" customHeight="1" x14ac:dyDescent="0.25">
      <c r="A301" s="192"/>
      <c r="B301" s="204"/>
      <c r="C301" s="148"/>
      <c r="D301" s="148"/>
      <c r="E301" s="213"/>
      <c r="F301" s="213"/>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41.25" customHeight="1" x14ac:dyDescent="0.25">
      <c r="A302" s="192"/>
      <c r="B302" s="205"/>
      <c r="C302" s="149"/>
      <c r="D302" s="149"/>
      <c r="E302" s="214"/>
      <c r="F302" s="214"/>
      <c r="G302" s="149"/>
      <c r="H302" s="149"/>
      <c r="I302" s="149"/>
      <c r="J302" s="149"/>
      <c r="K302" s="149"/>
      <c r="L302" s="149"/>
      <c r="M302" s="149"/>
      <c r="N302" s="149"/>
      <c r="O302" s="149"/>
      <c r="P302" s="149"/>
      <c r="Q302" s="149"/>
      <c r="R302" s="149"/>
      <c r="S302" s="149"/>
      <c r="T302" s="149"/>
      <c r="U302" s="149"/>
      <c r="V302" s="149"/>
      <c r="W302" s="149"/>
      <c r="X302" s="149"/>
      <c r="Y302" s="148"/>
      <c r="Z302" s="149"/>
    </row>
    <row r="303" spans="1:26" ht="15" customHeight="1" x14ac:dyDescent="0.25">
      <c r="A303" s="192" t="s">
        <v>491</v>
      </c>
      <c r="B303" s="160" t="s">
        <v>24</v>
      </c>
      <c r="C303" s="147" t="s">
        <v>153</v>
      </c>
      <c r="D303" s="147" t="s">
        <v>208</v>
      </c>
      <c r="E303" s="212">
        <v>1320</v>
      </c>
      <c r="F303" s="212">
        <v>1320</v>
      </c>
      <c r="G303" s="147">
        <v>0</v>
      </c>
      <c r="H303" s="147">
        <v>0</v>
      </c>
      <c r="I303" s="147">
        <v>0</v>
      </c>
      <c r="J303" s="147">
        <v>0</v>
      </c>
      <c r="K303" s="147">
        <v>1</v>
      </c>
      <c r="L303" s="147">
        <v>1</v>
      </c>
      <c r="M303" s="147">
        <v>0</v>
      </c>
      <c r="N303" s="147">
        <v>0</v>
      </c>
      <c r="O303" s="147">
        <v>0</v>
      </c>
      <c r="P303" s="147">
        <v>0</v>
      </c>
      <c r="Q303" s="147">
        <v>10</v>
      </c>
      <c r="R303" s="147">
        <v>0</v>
      </c>
      <c r="S303" s="147" t="s">
        <v>586</v>
      </c>
      <c r="T303" s="147" t="s">
        <v>54</v>
      </c>
      <c r="U303" s="147" t="s">
        <v>357</v>
      </c>
      <c r="V303" s="147" t="s">
        <v>587</v>
      </c>
      <c r="W303" s="147"/>
      <c r="X303" s="147" t="s">
        <v>277</v>
      </c>
      <c r="Y303" s="147" t="s">
        <v>282</v>
      </c>
      <c r="Z303" s="147" t="s">
        <v>546</v>
      </c>
    </row>
    <row r="304" spans="1:26" ht="15" customHeight="1" x14ac:dyDescent="0.25">
      <c r="A304" s="192"/>
      <c r="B304" s="161"/>
      <c r="C304" s="148"/>
      <c r="D304" s="148"/>
      <c r="E304" s="213"/>
      <c r="F304" s="213"/>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5" customHeight="1" x14ac:dyDescent="0.25">
      <c r="A305" s="192"/>
      <c r="B305" s="161"/>
      <c r="C305" s="148"/>
      <c r="D305" s="148"/>
      <c r="E305" s="213"/>
      <c r="F305" s="213"/>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5" customHeight="1" x14ac:dyDescent="0.25">
      <c r="A306" s="192"/>
      <c r="B306" s="161"/>
      <c r="C306" s="148"/>
      <c r="D306" s="148"/>
      <c r="E306" s="213"/>
      <c r="F306" s="213"/>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5" customHeight="1" x14ac:dyDescent="0.25">
      <c r="A307" s="192"/>
      <c r="B307" s="161"/>
      <c r="C307" s="148"/>
      <c r="D307" s="148"/>
      <c r="E307" s="213"/>
      <c r="F307" s="213"/>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5" customHeight="1" x14ac:dyDescent="0.25">
      <c r="A308" s="192"/>
      <c r="B308" s="161"/>
      <c r="C308" s="148"/>
      <c r="D308" s="148"/>
      <c r="E308" s="213"/>
      <c r="F308" s="213"/>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36" customHeight="1" x14ac:dyDescent="0.25">
      <c r="A309" s="192"/>
      <c r="B309" s="161"/>
      <c r="C309" s="148"/>
      <c r="D309" s="148"/>
      <c r="E309" s="213"/>
      <c r="F309" s="213"/>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5" customHeight="1" x14ac:dyDescent="0.25">
      <c r="A310" s="192"/>
      <c r="B310" s="161"/>
      <c r="C310" s="148"/>
      <c r="D310" s="148"/>
      <c r="E310" s="213"/>
      <c r="F310" s="213"/>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5" customHeight="1" x14ac:dyDescent="0.25">
      <c r="A311" s="192"/>
      <c r="B311" s="161"/>
      <c r="C311" s="148"/>
      <c r="D311" s="148"/>
      <c r="E311" s="213"/>
      <c r="F311" s="213"/>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96" customHeight="1" x14ac:dyDescent="0.25">
      <c r="A312" s="192"/>
      <c r="B312" s="162"/>
      <c r="C312" s="149"/>
      <c r="D312" s="149"/>
      <c r="E312" s="214"/>
      <c r="F312" s="214"/>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 customHeight="1" x14ac:dyDescent="0.25">
      <c r="A313" s="192" t="s">
        <v>492</v>
      </c>
      <c r="B313" s="200" t="s">
        <v>26</v>
      </c>
      <c r="C313" s="147" t="s">
        <v>154</v>
      </c>
      <c r="D313" s="147" t="s">
        <v>208</v>
      </c>
      <c r="E313" s="212">
        <v>1200</v>
      </c>
      <c r="F313" s="212">
        <v>1200</v>
      </c>
      <c r="G313" s="147">
        <v>0</v>
      </c>
      <c r="H313" s="147">
        <v>0</v>
      </c>
      <c r="I313" s="147">
        <v>0</v>
      </c>
      <c r="J313" s="147">
        <v>0</v>
      </c>
      <c r="K313" s="147">
        <v>1</v>
      </c>
      <c r="L313" s="147">
        <v>1</v>
      </c>
      <c r="M313" s="147">
        <v>0</v>
      </c>
      <c r="N313" s="147">
        <v>0</v>
      </c>
      <c r="O313" s="147">
        <v>0</v>
      </c>
      <c r="P313" s="147">
        <v>0</v>
      </c>
      <c r="Q313" s="147">
        <v>20</v>
      </c>
      <c r="R313" s="147">
        <v>0</v>
      </c>
      <c r="S313" s="147" t="s">
        <v>588</v>
      </c>
      <c r="T313" s="147" t="s">
        <v>358</v>
      </c>
      <c r="U313" s="147" t="s">
        <v>359</v>
      </c>
      <c r="V313" s="147" t="s">
        <v>589</v>
      </c>
      <c r="W313" s="147"/>
      <c r="X313" s="147" t="s">
        <v>277</v>
      </c>
      <c r="Y313" s="147" t="s">
        <v>282</v>
      </c>
      <c r="Z313" s="147" t="s">
        <v>546</v>
      </c>
    </row>
    <row r="314" spans="1:26" ht="15" customHeight="1" x14ac:dyDescent="0.25">
      <c r="A314" s="192"/>
      <c r="B314" s="201"/>
      <c r="C314" s="148"/>
      <c r="D314" s="148"/>
      <c r="E314" s="213"/>
      <c r="F314" s="213"/>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5" customHeight="1" x14ac:dyDescent="0.25">
      <c r="A315" s="192"/>
      <c r="B315" s="201"/>
      <c r="C315" s="148"/>
      <c r="D315" s="148"/>
      <c r="E315" s="213"/>
      <c r="F315" s="213"/>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5" customHeight="1" x14ac:dyDescent="0.25">
      <c r="A316" s="192"/>
      <c r="B316" s="201"/>
      <c r="C316" s="148"/>
      <c r="D316" s="148"/>
      <c r="E316" s="213"/>
      <c r="F316" s="213"/>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5" customHeight="1" x14ac:dyDescent="0.25">
      <c r="A317" s="192"/>
      <c r="B317" s="201"/>
      <c r="C317" s="148"/>
      <c r="D317" s="148"/>
      <c r="E317" s="213"/>
      <c r="F317" s="213"/>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5" customHeight="1" x14ac:dyDescent="0.25">
      <c r="A318" s="192"/>
      <c r="B318" s="201"/>
      <c r="C318" s="148"/>
      <c r="D318" s="148"/>
      <c r="E318" s="213"/>
      <c r="F318" s="213"/>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5" customHeight="1" x14ac:dyDescent="0.25">
      <c r="A319" s="192"/>
      <c r="B319" s="201"/>
      <c r="C319" s="148"/>
      <c r="D319" s="148"/>
      <c r="E319" s="213"/>
      <c r="F319" s="213"/>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5" customHeight="1" x14ac:dyDescent="0.25">
      <c r="A320" s="192"/>
      <c r="B320" s="201"/>
      <c r="C320" s="148"/>
      <c r="D320" s="148"/>
      <c r="E320" s="213"/>
      <c r="F320" s="213"/>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42.75" customHeight="1" x14ac:dyDescent="0.25">
      <c r="A321" s="192"/>
      <c r="B321" s="202"/>
      <c r="C321" s="149"/>
      <c r="D321" s="149"/>
      <c r="E321" s="214"/>
      <c r="F321" s="214"/>
      <c r="G321" s="149"/>
      <c r="H321" s="149"/>
      <c r="I321" s="149"/>
      <c r="J321" s="149"/>
      <c r="K321" s="149"/>
      <c r="L321" s="149"/>
      <c r="M321" s="149"/>
      <c r="N321" s="149"/>
      <c r="O321" s="149"/>
      <c r="P321" s="149"/>
      <c r="Q321" s="149"/>
      <c r="R321" s="149"/>
      <c r="S321" s="149"/>
      <c r="T321" s="149"/>
      <c r="U321" s="149"/>
      <c r="V321" s="149"/>
      <c r="W321" s="149"/>
      <c r="X321" s="149"/>
      <c r="Y321" s="149"/>
      <c r="Z321" s="148"/>
    </row>
    <row r="322" spans="1:26" s="75" customFormat="1" ht="118.5" customHeight="1" x14ac:dyDescent="0.25">
      <c r="A322" s="84" t="s">
        <v>493</v>
      </c>
      <c r="B322" s="80">
        <v>6</v>
      </c>
      <c r="C322" s="77" t="s">
        <v>426</v>
      </c>
      <c r="D322" s="77" t="s">
        <v>208</v>
      </c>
      <c r="E322" s="79">
        <v>13700</v>
      </c>
      <c r="F322" s="79">
        <v>13700</v>
      </c>
      <c r="G322" s="77"/>
      <c r="H322" s="77"/>
      <c r="I322" s="77"/>
      <c r="J322" s="77"/>
      <c r="K322" s="77"/>
      <c r="L322" s="77"/>
      <c r="M322" s="77"/>
      <c r="N322" s="77"/>
      <c r="O322" s="77"/>
      <c r="P322" s="77"/>
      <c r="Q322" s="77">
        <v>8</v>
      </c>
      <c r="R322" s="77"/>
      <c r="S322" s="77" t="s">
        <v>427</v>
      </c>
      <c r="T322" s="77" t="s">
        <v>428</v>
      </c>
      <c r="U322" s="77" t="s">
        <v>429</v>
      </c>
      <c r="V322" s="77" t="s">
        <v>581</v>
      </c>
      <c r="W322" s="77" t="s">
        <v>582</v>
      </c>
      <c r="X322" s="77" t="s">
        <v>277</v>
      </c>
      <c r="Y322" s="77" t="s">
        <v>430</v>
      </c>
      <c r="Z322" s="76"/>
    </row>
    <row r="323" spans="1:26" ht="27" customHeight="1" x14ac:dyDescent="0.25">
      <c r="A323" s="7"/>
      <c r="B323" s="54"/>
      <c r="C323" s="7" t="s">
        <v>77</v>
      </c>
      <c r="D323" s="7"/>
      <c r="E323" s="10">
        <f>SUM(E274:E322)</f>
        <v>78720</v>
      </c>
      <c r="F323" s="10">
        <f t="shared" ref="F323:R323" si="4">SUM(F274:F322)</f>
        <v>31520</v>
      </c>
      <c r="G323" s="10">
        <f t="shared" si="4"/>
        <v>0</v>
      </c>
      <c r="H323" s="10">
        <f t="shared" si="4"/>
        <v>0</v>
      </c>
      <c r="I323" s="10">
        <f t="shared" si="4"/>
        <v>0</v>
      </c>
      <c r="J323" s="10">
        <f t="shared" si="4"/>
        <v>0</v>
      </c>
      <c r="K323" s="10">
        <f t="shared" si="4"/>
        <v>62</v>
      </c>
      <c r="L323" s="10">
        <f t="shared" si="4"/>
        <v>2</v>
      </c>
      <c r="M323" s="10">
        <f t="shared" si="4"/>
        <v>0</v>
      </c>
      <c r="N323" s="10">
        <f t="shared" si="4"/>
        <v>0</v>
      </c>
      <c r="O323" s="10">
        <f t="shared" si="4"/>
        <v>0</v>
      </c>
      <c r="P323" s="10">
        <f t="shared" si="4"/>
        <v>60</v>
      </c>
      <c r="Q323" s="10">
        <f t="shared" si="4"/>
        <v>319</v>
      </c>
      <c r="R323" s="10">
        <f t="shared" si="4"/>
        <v>25</v>
      </c>
      <c r="S323" s="7"/>
      <c r="T323" s="7"/>
      <c r="U323" s="7"/>
      <c r="V323" s="9"/>
      <c r="W323" s="7"/>
      <c r="X323" s="7"/>
      <c r="Y323" s="7"/>
      <c r="Z323" s="7"/>
    </row>
    <row r="324" spans="1:26" ht="15" customHeight="1" x14ac:dyDescent="0.25">
      <c r="A324" s="256"/>
      <c r="B324" s="175" t="s">
        <v>1</v>
      </c>
      <c r="C324" s="150" t="s">
        <v>0</v>
      </c>
      <c r="D324" s="150" t="s">
        <v>168</v>
      </c>
      <c r="E324" s="157" t="s">
        <v>9</v>
      </c>
      <c r="F324" s="158"/>
      <c r="G324" s="158"/>
      <c r="H324" s="158"/>
      <c r="I324" s="158"/>
      <c r="J324" s="158"/>
      <c r="K324" s="158"/>
      <c r="L324" s="158"/>
      <c r="M324" s="158"/>
      <c r="N324" s="158"/>
      <c r="O324" s="158"/>
      <c r="P324" s="159"/>
      <c r="Q324" s="157" t="s">
        <v>10</v>
      </c>
      <c r="R324" s="159"/>
      <c r="S324" s="150" t="s">
        <v>64</v>
      </c>
      <c r="T324" s="150" t="s">
        <v>13</v>
      </c>
      <c r="U324" s="150" t="s">
        <v>14</v>
      </c>
      <c r="V324" s="150" t="s">
        <v>15</v>
      </c>
      <c r="W324" s="150" t="s">
        <v>16</v>
      </c>
      <c r="X324" s="150" t="s">
        <v>252</v>
      </c>
      <c r="Y324" s="183" t="s">
        <v>253</v>
      </c>
      <c r="Z324" s="183" t="s">
        <v>171</v>
      </c>
    </row>
    <row r="325" spans="1:26" ht="15" customHeight="1" x14ac:dyDescent="0.25">
      <c r="A325" s="256"/>
      <c r="B325" s="176"/>
      <c r="C325" s="151"/>
      <c r="D325" s="151"/>
      <c r="E325" s="157" t="s">
        <v>2</v>
      </c>
      <c r="F325" s="158"/>
      <c r="G325" s="158"/>
      <c r="H325" s="158"/>
      <c r="I325" s="158"/>
      <c r="J325" s="159"/>
      <c r="K325" s="157" t="s">
        <v>3</v>
      </c>
      <c r="L325" s="158"/>
      <c r="M325" s="158"/>
      <c r="N325" s="158"/>
      <c r="O325" s="158"/>
      <c r="P325" s="159"/>
      <c r="Q325" s="150" t="s">
        <v>11</v>
      </c>
      <c r="R325" s="150" t="s">
        <v>12</v>
      </c>
      <c r="S325" s="151"/>
      <c r="T325" s="151"/>
      <c r="U325" s="151"/>
      <c r="V325" s="151"/>
      <c r="W325" s="151"/>
      <c r="X325" s="151"/>
      <c r="Y325" s="183"/>
      <c r="Z325" s="183"/>
    </row>
    <row r="326" spans="1:26" x14ac:dyDescent="0.25">
      <c r="A326" s="256"/>
      <c r="B326" s="177"/>
      <c r="C326" s="152"/>
      <c r="D326" s="151"/>
      <c r="E326" s="14" t="s">
        <v>8</v>
      </c>
      <c r="F326" s="14" t="s">
        <v>4</v>
      </c>
      <c r="G326" s="1" t="s">
        <v>5</v>
      </c>
      <c r="H326" s="1" t="s">
        <v>6</v>
      </c>
      <c r="I326" s="1" t="s">
        <v>23</v>
      </c>
      <c r="J326" s="1" t="s">
        <v>7</v>
      </c>
      <c r="K326" s="1" t="s">
        <v>8</v>
      </c>
      <c r="L326" s="1" t="s">
        <v>4</v>
      </c>
      <c r="M326" s="1" t="s">
        <v>5</v>
      </c>
      <c r="N326" s="1" t="s">
        <v>6</v>
      </c>
      <c r="O326" s="1" t="s">
        <v>23</v>
      </c>
      <c r="P326" s="1" t="s">
        <v>7</v>
      </c>
      <c r="Q326" s="152"/>
      <c r="R326" s="152"/>
      <c r="S326" s="152"/>
      <c r="T326" s="152"/>
      <c r="U326" s="152"/>
      <c r="V326" s="152"/>
      <c r="W326" s="152"/>
      <c r="X326" s="152"/>
      <c r="Y326" s="183"/>
      <c r="Z326" s="183"/>
    </row>
    <row r="327" spans="1:26" x14ac:dyDescent="0.25">
      <c r="A327" s="1"/>
      <c r="B327" s="46">
        <v>1</v>
      </c>
      <c r="C327" s="1">
        <v>2</v>
      </c>
      <c r="D327" s="152"/>
      <c r="E327" s="1">
        <v>3</v>
      </c>
      <c r="F327" s="1">
        <v>4</v>
      </c>
      <c r="G327" s="1">
        <v>5</v>
      </c>
      <c r="H327" s="1">
        <v>6</v>
      </c>
      <c r="I327" s="1">
        <v>7</v>
      </c>
      <c r="J327" s="1">
        <v>8</v>
      </c>
      <c r="K327" s="1">
        <v>9</v>
      </c>
      <c r="L327" s="1">
        <v>10</v>
      </c>
      <c r="M327" s="1">
        <v>11</v>
      </c>
      <c r="N327" s="1">
        <v>12</v>
      </c>
      <c r="O327" s="1">
        <v>13</v>
      </c>
      <c r="P327" s="1">
        <v>14</v>
      </c>
      <c r="Q327" s="1">
        <v>15</v>
      </c>
      <c r="R327" s="1">
        <v>16</v>
      </c>
      <c r="S327" s="1">
        <v>17</v>
      </c>
      <c r="T327" s="1">
        <v>18</v>
      </c>
      <c r="U327" s="1">
        <v>19</v>
      </c>
      <c r="V327" s="14">
        <v>20</v>
      </c>
      <c r="W327" s="1">
        <v>21</v>
      </c>
      <c r="X327" s="1">
        <v>21</v>
      </c>
      <c r="Y327" s="1">
        <v>21</v>
      </c>
      <c r="Z327" s="30"/>
    </row>
    <row r="328" spans="1:26" ht="31.5" customHeight="1" x14ac:dyDescent="0.25">
      <c r="A328" s="106"/>
      <c r="B328" s="49"/>
      <c r="C328" s="2"/>
      <c r="D328" s="2"/>
      <c r="E328" s="215" t="s">
        <v>78</v>
      </c>
      <c r="F328" s="216"/>
      <c r="G328" s="216"/>
      <c r="H328" s="216"/>
      <c r="I328" s="216"/>
      <c r="J328" s="216"/>
      <c r="K328" s="216"/>
      <c r="L328" s="216"/>
      <c r="M328" s="216"/>
      <c r="N328" s="216"/>
      <c r="O328" s="216"/>
      <c r="P328" s="216"/>
      <c r="Q328" s="216"/>
      <c r="R328" s="216"/>
      <c r="S328" s="216"/>
      <c r="T328" s="216"/>
      <c r="U328" s="216"/>
      <c r="V328" s="217"/>
      <c r="W328" s="2"/>
      <c r="X328" s="2"/>
      <c r="Y328" s="2"/>
      <c r="Z328" s="2"/>
    </row>
    <row r="329" spans="1:26" ht="15" customHeight="1" x14ac:dyDescent="0.25">
      <c r="A329" s="192" t="s">
        <v>494</v>
      </c>
      <c r="B329" s="160" t="s">
        <v>17</v>
      </c>
      <c r="C329" s="147" t="s">
        <v>155</v>
      </c>
      <c r="D329" s="147" t="s">
        <v>209</v>
      </c>
      <c r="E329" s="218">
        <v>1694.2</v>
      </c>
      <c r="F329" s="147">
        <v>0</v>
      </c>
      <c r="G329" s="147">
        <v>1161.8</v>
      </c>
      <c r="H329" s="147">
        <v>26.62</v>
      </c>
      <c r="I329" s="147">
        <v>0</v>
      </c>
      <c r="J329" s="147">
        <v>505.78</v>
      </c>
      <c r="K329" s="147">
        <f>SUM(L329:P338)</f>
        <v>400</v>
      </c>
      <c r="L329" s="147">
        <v>400</v>
      </c>
      <c r="M329" s="147">
        <v>0</v>
      </c>
      <c r="N329" s="147">
        <v>0</v>
      </c>
      <c r="O329" s="147">
        <v>0</v>
      </c>
      <c r="P329" s="147">
        <v>0</v>
      </c>
      <c r="Q329" s="147">
        <v>110</v>
      </c>
      <c r="R329" s="147">
        <v>28</v>
      </c>
      <c r="S329" s="147" t="s">
        <v>68</v>
      </c>
      <c r="T329" s="147" t="s">
        <v>90</v>
      </c>
      <c r="U329" s="147" t="s">
        <v>351</v>
      </c>
      <c r="V329" s="147" t="s">
        <v>105</v>
      </c>
      <c r="W329" s="147" t="s">
        <v>39</v>
      </c>
      <c r="X329" s="147" t="s">
        <v>299</v>
      </c>
      <c r="Y329" s="180" t="s">
        <v>302</v>
      </c>
      <c r="Z329" s="147" t="s">
        <v>278</v>
      </c>
    </row>
    <row r="330" spans="1:26" x14ac:dyDescent="0.25">
      <c r="A330" s="192"/>
      <c r="B330" s="161"/>
      <c r="C330" s="148"/>
      <c r="D330" s="148"/>
      <c r="E330" s="219"/>
      <c r="F330" s="148"/>
      <c r="G330" s="148"/>
      <c r="H330" s="148"/>
      <c r="I330" s="148"/>
      <c r="J330" s="148"/>
      <c r="K330" s="148"/>
      <c r="L330" s="148"/>
      <c r="M330" s="148"/>
      <c r="N330" s="148"/>
      <c r="O330" s="148"/>
      <c r="P330" s="148"/>
      <c r="Q330" s="148"/>
      <c r="R330" s="148"/>
      <c r="S330" s="148"/>
      <c r="T330" s="148"/>
      <c r="U330" s="148"/>
      <c r="V330" s="148"/>
      <c r="W330" s="148"/>
      <c r="X330" s="148"/>
      <c r="Y330" s="180"/>
      <c r="Z330" s="148"/>
    </row>
    <row r="331" spans="1:26" x14ac:dyDescent="0.25">
      <c r="A331" s="192"/>
      <c r="B331" s="161"/>
      <c r="C331" s="148"/>
      <c r="D331" s="148"/>
      <c r="E331" s="219"/>
      <c r="F331" s="148"/>
      <c r="G331" s="148"/>
      <c r="H331" s="148"/>
      <c r="I331" s="148"/>
      <c r="J331" s="148"/>
      <c r="K331" s="148"/>
      <c r="L331" s="148"/>
      <c r="M331" s="148"/>
      <c r="N331" s="148"/>
      <c r="O331" s="148"/>
      <c r="P331" s="148"/>
      <c r="Q331" s="148"/>
      <c r="R331" s="148"/>
      <c r="S331" s="148"/>
      <c r="T331" s="148"/>
      <c r="U331" s="148"/>
      <c r="V331" s="148"/>
      <c r="W331" s="148"/>
      <c r="X331" s="148"/>
      <c r="Y331" s="180"/>
      <c r="Z331" s="148"/>
    </row>
    <row r="332" spans="1:26" x14ac:dyDescent="0.25">
      <c r="A332" s="192"/>
      <c r="B332" s="161"/>
      <c r="C332" s="148"/>
      <c r="D332" s="148"/>
      <c r="E332" s="219"/>
      <c r="F332" s="148"/>
      <c r="G332" s="148"/>
      <c r="H332" s="148"/>
      <c r="I332" s="148"/>
      <c r="J332" s="148"/>
      <c r="K332" s="148"/>
      <c r="L332" s="148"/>
      <c r="M332" s="148"/>
      <c r="N332" s="148"/>
      <c r="O332" s="148"/>
      <c r="P332" s="148"/>
      <c r="Q332" s="148"/>
      <c r="R332" s="148"/>
      <c r="S332" s="148"/>
      <c r="T332" s="148"/>
      <c r="U332" s="148"/>
      <c r="V332" s="148"/>
      <c r="W332" s="148"/>
      <c r="X332" s="148"/>
      <c r="Y332" s="180"/>
      <c r="Z332" s="148"/>
    </row>
    <row r="333" spans="1:26" x14ac:dyDescent="0.25">
      <c r="A333" s="192"/>
      <c r="B333" s="161"/>
      <c r="C333" s="148"/>
      <c r="D333" s="148"/>
      <c r="E333" s="219"/>
      <c r="F333" s="148"/>
      <c r="G333" s="148"/>
      <c r="H333" s="148"/>
      <c r="I333" s="148"/>
      <c r="J333" s="148"/>
      <c r="K333" s="148"/>
      <c r="L333" s="148"/>
      <c r="M333" s="148"/>
      <c r="N333" s="148"/>
      <c r="O333" s="148"/>
      <c r="P333" s="148"/>
      <c r="Q333" s="148"/>
      <c r="R333" s="148"/>
      <c r="S333" s="148"/>
      <c r="T333" s="148"/>
      <c r="U333" s="148"/>
      <c r="V333" s="148"/>
      <c r="W333" s="148"/>
      <c r="X333" s="148"/>
      <c r="Y333" s="180"/>
      <c r="Z333" s="148"/>
    </row>
    <row r="334" spans="1:26" x14ac:dyDescent="0.25">
      <c r="A334" s="192"/>
      <c r="B334" s="161"/>
      <c r="C334" s="148"/>
      <c r="D334" s="148"/>
      <c r="E334" s="219"/>
      <c r="F334" s="148"/>
      <c r="G334" s="148"/>
      <c r="H334" s="148"/>
      <c r="I334" s="148"/>
      <c r="J334" s="148"/>
      <c r="K334" s="148"/>
      <c r="L334" s="148"/>
      <c r="M334" s="148"/>
      <c r="N334" s="148"/>
      <c r="O334" s="148"/>
      <c r="P334" s="148"/>
      <c r="Q334" s="148"/>
      <c r="R334" s="148"/>
      <c r="S334" s="148"/>
      <c r="T334" s="148"/>
      <c r="U334" s="148"/>
      <c r="V334" s="148"/>
      <c r="W334" s="148"/>
      <c r="X334" s="148"/>
      <c r="Y334" s="180"/>
      <c r="Z334" s="148"/>
    </row>
    <row r="335" spans="1:26" x14ac:dyDescent="0.25">
      <c r="A335" s="192"/>
      <c r="B335" s="161"/>
      <c r="C335" s="148"/>
      <c r="D335" s="148"/>
      <c r="E335" s="219"/>
      <c r="F335" s="148"/>
      <c r="G335" s="148"/>
      <c r="H335" s="148"/>
      <c r="I335" s="148"/>
      <c r="J335" s="148"/>
      <c r="K335" s="148"/>
      <c r="L335" s="148"/>
      <c r="M335" s="148"/>
      <c r="N335" s="148"/>
      <c r="O335" s="148"/>
      <c r="P335" s="148"/>
      <c r="Q335" s="148"/>
      <c r="R335" s="148"/>
      <c r="S335" s="148"/>
      <c r="T335" s="148"/>
      <c r="U335" s="148"/>
      <c r="V335" s="148"/>
      <c r="W335" s="148"/>
      <c r="X335" s="148"/>
      <c r="Y335" s="180"/>
      <c r="Z335" s="148"/>
    </row>
    <row r="336" spans="1:26" x14ac:dyDescent="0.25">
      <c r="A336" s="192"/>
      <c r="B336" s="161"/>
      <c r="C336" s="148"/>
      <c r="D336" s="148"/>
      <c r="E336" s="219"/>
      <c r="F336" s="148"/>
      <c r="G336" s="148"/>
      <c r="H336" s="148"/>
      <c r="I336" s="148"/>
      <c r="J336" s="148"/>
      <c r="K336" s="148"/>
      <c r="L336" s="148"/>
      <c r="M336" s="148"/>
      <c r="N336" s="148"/>
      <c r="O336" s="148"/>
      <c r="P336" s="148"/>
      <c r="Q336" s="148"/>
      <c r="R336" s="148"/>
      <c r="S336" s="148"/>
      <c r="T336" s="148"/>
      <c r="U336" s="148"/>
      <c r="V336" s="148"/>
      <c r="W336" s="148"/>
      <c r="X336" s="148"/>
      <c r="Y336" s="180"/>
      <c r="Z336" s="148"/>
    </row>
    <row r="337" spans="1:67" x14ac:dyDescent="0.25">
      <c r="A337" s="192"/>
      <c r="B337" s="161"/>
      <c r="C337" s="148"/>
      <c r="D337" s="148"/>
      <c r="E337" s="219"/>
      <c r="F337" s="148"/>
      <c r="G337" s="148"/>
      <c r="H337" s="148"/>
      <c r="I337" s="148"/>
      <c r="J337" s="148"/>
      <c r="K337" s="148"/>
      <c r="L337" s="148"/>
      <c r="M337" s="148"/>
      <c r="N337" s="148"/>
      <c r="O337" s="148"/>
      <c r="P337" s="148"/>
      <c r="Q337" s="148"/>
      <c r="R337" s="148"/>
      <c r="S337" s="148"/>
      <c r="T337" s="148"/>
      <c r="U337" s="148"/>
      <c r="V337" s="148"/>
      <c r="W337" s="148"/>
      <c r="X337" s="148"/>
      <c r="Y337" s="180"/>
      <c r="Z337" s="148"/>
    </row>
    <row r="338" spans="1:67" ht="53.25" customHeight="1" x14ac:dyDescent="0.25">
      <c r="A338" s="192"/>
      <c r="B338" s="162"/>
      <c r="C338" s="149"/>
      <c r="D338" s="149"/>
      <c r="E338" s="220"/>
      <c r="F338" s="149"/>
      <c r="G338" s="149"/>
      <c r="H338" s="149"/>
      <c r="I338" s="149"/>
      <c r="J338" s="149"/>
      <c r="K338" s="149"/>
      <c r="L338" s="149"/>
      <c r="M338" s="149"/>
      <c r="N338" s="149"/>
      <c r="O338" s="149"/>
      <c r="P338" s="149"/>
      <c r="Q338" s="149"/>
      <c r="R338" s="149"/>
      <c r="S338" s="149"/>
      <c r="T338" s="149"/>
      <c r="U338" s="149"/>
      <c r="V338" s="149"/>
      <c r="W338" s="149"/>
      <c r="X338" s="149"/>
      <c r="Y338" s="180"/>
      <c r="Z338" s="207"/>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row>
    <row r="339" spans="1:67" s="64" customFormat="1" ht="15" customHeight="1" x14ac:dyDescent="0.25">
      <c r="A339" s="192" t="s">
        <v>495</v>
      </c>
      <c r="B339" s="160" t="s">
        <v>18</v>
      </c>
      <c r="C339" s="147" t="s">
        <v>393</v>
      </c>
      <c r="D339" s="147" t="s">
        <v>209</v>
      </c>
      <c r="E339" s="212">
        <v>2930</v>
      </c>
      <c r="F339" s="212">
        <v>2930</v>
      </c>
      <c r="G339" s="147">
        <v>0</v>
      </c>
      <c r="H339" s="147">
        <v>0</v>
      </c>
      <c r="I339" s="147">
        <v>0</v>
      </c>
      <c r="J339" s="147">
        <v>0</v>
      </c>
      <c r="K339" s="147">
        <v>200</v>
      </c>
      <c r="L339" s="147">
        <v>200</v>
      </c>
      <c r="M339" s="147">
        <v>0</v>
      </c>
      <c r="N339" s="147">
        <v>0</v>
      </c>
      <c r="O339" s="147">
        <v>0</v>
      </c>
      <c r="P339" s="147">
        <v>0</v>
      </c>
      <c r="Q339" s="147">
        <v>150</v>
      </c>
      <c r="R339" s="147">
        <v>90</v>
      </c>
      <c r="S339" s="147" t="s">
        <v>406</v>
      </c>
      <c r="T339" s="147" t="s">
        <v>91</v>
      </c>
      <c r="U339" s="147" t="s">
        <v>296</v>
      </c>
      <c r="V339" s="147" t="s">
        <v>102</v>
      </c>
      <c r="W339" s="147" t="s">
        <v>53</v>
      </c>
      <c r="X339" s="147" t="s">
        <v>299</v>
      </c>
      <c r="Y339" s="180" t="s">
        <v>284</v>
      </c>
      <c r="Z339" s="206" t="s">
        <v>391</v>
      </c>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row>
    <row r="340" spans="1:67" s="64" customFormat="1" x14ac:dyDescent="0.25">
      <c r="A340" s="192"/>
      <c r="B340" s="161"/>
      <c r="C340" s="148"/>
      <c r="D340" s="148"/>
      <c r="E340" s="213"/>
      <c r="F340" s="213"/>
      <c r="G340" s="148"/>
      <c r="H340" s="148"/>
      <c r="I340" s="148"/>
      <c r="J340" s="148"/>
      <c r="K340" s="148"/>
      <c r="L340" s="148"/>
      <c r="M340" s="148"/>
      <c r="N340" s="148"/>
      <c r="O340" s="148"/>
      <c r="P340" s="148"/>
      <c r="Q340" s="148"/>
      <c r="R340" s="148"/>
      <c r="S340" s="148"/>
      <c r="T340" s="148"/>
      <c r="U340" s="148"/>
      <c r="V340" s="148"/>
      <c r="W340" s="148"/>
      <c r="X340" s="148"/>
      <c r="Y340" s="180"/>
      <c r="Z340" s="207"/>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row>
    <row r="341" spans="1:67" s="64" customFormat="1" x14ac:dyDescent="0.25">
      <c r="A341" s="192"/>
      <c r="B341" s="161"/>
      <c r="C341" s="148"/>
      <c r="D341" s="148"/>
      <c r="E341" s="213"/>
      <c r="F341" s="213"/>
      <c r="G341" s="148"/>
      <c r="H341" s="148"/>
      <c r="I341" s="148"/>
      <c r="J341" s="148"/>
      <c r="K341" s="148"/>
      <c r="L341" s="148"/>
      <c r="M341" s="148"/>
      <c r="N341" s="148"/>
      <c r="O341" s="148"/>
      <c r="P341" s="148"/>
      <c r="Q341" s="148"/>
      <c r="R341" s="148"/>
      <c r="S341" s="148"/>
      <c r="T341" s="148"/>
      <c r="U341" s="148"/>
      <c r="V341" s="148"/>
      <c r="W341" s="148"/>
      <c r="X341" s="148"/>
      <c r="Y341" s="180"/>
      <c r="Z341" s="207"/>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row>
    <row r="342" spans="1:67" s="64" customFormat="1" x14ac:dyDescent="0.25">
      <c r="A342" s="192"/>
      <c r="B342" s="161"/>
      <c r="C342" s="148"/>
      <c r="D342" s="148"/>
      <c r="E342" s="213"/>
      <c r="F342" s="213"/>
      <c r="G342" s="148"/>
      <c r="H342" s="148"/>
      <c r="I342" s="148"/>
      <c r="J342" s="148"/>
      <c r="K342" s="148"/>
      <c r="L342" s="148"/>
      <c r="M342" s="148"/>
      <c r="N342" s="148"/>
      <c r="O342" s="148"/>
      <c r="P342" s="148"/>
      <c r="Q342" s="148"/>
      <c r="R342" s="148"/>
      <c r="S342" s="148"/>
      <c r="T342" s="148"/>
      <c r="U342" s="148"/>
      <c r="V342" s="148"/>
      <c r="W342" s="148"/>
      <c r="X342" s="148"/>
      <c r="Y342" s="180"/>
      <c r="Z342" s="207"/>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row>
    <row r="343" spans="1:67" s="64" customFormat="1" x14ac:dyDescent="0.25">
      <c r="A343" s="192"/>
      <c r="B343" s="161"/>
      <c r="C343" s="148"/>
      <c r="D343" s="148"/>
      <c r="E343" s="213"/>
      <c r="F343" s="213"/>
      <c r="G343" s="148"/>
      <c r="H343" s="148"/>
      <c r="I343" s="148"/>
      <c r="J343" s="148"/>
      <c r="K343" s="148"/>
      <c r="L343" s="148"/>
      <c r="M343" s="148"/>
      <c r="N343" s="148"/>
      <c r="O343" s="148"/>
      <c r="P343" s="148"/>
      <c r="Q343" s="148"/>
      <c r="R343" s="148"/>
      <c r="S343" s="148"/>
      <c r="T343" s="148"/>
      <c r="U343" s="148"/>
      <c r="V343" s="148"/>
      <c r="W343" s="148"/>
      <c r="X343" s="148"/>
      <c r="Y343" s="180"/>
      <c r="Z343" s="207"/>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row>
    <row r="344" spans="1:67" s="64" customFormat="1" x14ac:dyDescent="0.25">
      <c r="A344" s="192"/>
      <c r="B344" s="161"/>
      <c r="C344" s="148"/>
      <c r="D344" s="148"/>
      <c r="E344" s="213"/>
      <c r="F344" s="213"/>
      <c r="G344" s="148"/>
      <c r="H344" s="148"/>
      <c r="I344" s="148"/>
      <c r="J344" s="148"/>
      <c r="K344" s="148"/>
      <c r="L344" s="148"/>
      <c r="M344" s="148"/>
      <c r="N344" s="148"/>
      <c r="O344" s="148"/>
      <c r="P344" s="148"/>
      <c r="Q344" s="148"/>
      <c r="R344" s="148"/>
      <c r="S344" s="148"/>
      <c r="T344" s="148"/>
      <c r="U344" s="148"/>
      <c r="V344" s="148"/>
      <c r="W344" s="148"/>
      <c r="X344" s="148"/>
      <c r="Y344" s="180"/>
      <c r="Z344" s="207"/>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row>
    <row r="345" spans="1:67" s="64" customFormat="1" x14ac:dyDescent="0.25">
      <c r="A345" s="192"/>
      <c r="B345" s="161"/>
      <c r="C345" s="148"/>
      <c r="D345" s="148"/>
      <c r="E345" s="213"/>
      <c r="F345" s="213"/>
      <c r="G345" s="148"/>
      <c r="H345" s="148"/>
      <c r="I345" s="148"/>
      <c r="J345" s="148"/>
      <c r="K345" s="148"/>
      <c r="L345" s="148"/>
      <c r="M345" s="148"/>
      <c r="N345" s="148"/>
      <c r="O345" s="148"/>
      <c r="P345" s="148"/>
      <c r="Q345" s="148"/>
      <c r="R345" s="148"/>
      <c r="S345" s="148"/>
      <c r="T345" s="148"/>
      <c r="U345" s="148"/>
      <c r="V345" s="148"/>
      <c r="W345" s="148"/>
      <c r="X345" s="148"/>
      <c r="Y345" s="180"/>
      <c r="Z345" s="207"/>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row>
    <row r="346" spans="1:67" s="64" customFormat="1" x14ac:dyDescent="0.25">
      <c r="A346" s="192"/>
      <c r="B346" s="161"/>
      <c r="C346" s="148"/>
      <c r="D346" s="148"/>
      <c r="E346" s="213"/>
      <c r="F346" s="213"/>
      <c r="G346" s="148"/>
      <c r="H346" s="148"/>
      <c r="I346" s="148"/>
      <c r="J346" s="148"/>
      <c r="K346" s="148"/>
      <c r="L346" s="148"/>
      <c r="M346" s="148"/>
      <c r="N346" s="148"/>
      <c r="O346" s="148"/>
      <c r="P346" s="148"/>
      <c r="Q346" s="148"/>
      <c r="R346" s="148"/>
      <c r="S346" s="148"/>
      <c r="T346" s="148"/>
      <c r="U346" s="148"/>
      <c r="V346" s="148"/>
      <c r="W346" s="148"/>
      <c r="X346" s="148"/>
      <c r="Y346" s="180"/>
      <c r="Z346" s="207"/>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row>
    <row r="347" spans="1:67" s="64" customFormat="1" x14ac:dyDescent="0.25">
      <c r="A347" s="192"/>
      <c r="B347" s="161"/>
      <c r="C347" s="148"/>
      <c r="D347" s="148"/>
      <c r="E347" s="213"/>
      <c r="F347" s="213"/>
      <c r="G347" s="148"/>
      <c r="H347" s="148"/>
      <c r="I347" s="148"/>
      <c r="J347" s="148"/>
      <c r="K347" s="148"/>
      <c r="L347" s="148"/>
      <c r="M347" s="148"/>
      <c r="N347" s="148"/>
      <c r="O347" s="148"/>
      <c r="P347" s="148"/>
      <c r="Q347" s="148"/>
      <c r="R347" s="148"/>
      <c r="S347" s="148"/>
      <c r="T347" s="148"/>
      <c r="U347" s="148"/>
      <c r="V347" s="148"/>
      <c r="W347" s="148"/>
      <c r="X347" s="148"/>
      <c r="Y347" s="180"/>
      <c r="Z347" s="207"/>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row>
    <row r="348" spans="1:67" s="64" customFormat="1" x14ac:dyDescent="0.25">
      <c r="A348" s="192"/>
      <c r="B348" s="161"/>
      <c r="C348" s="148"/>
      <c r="D348" s="148"/>
      <c r="E348" s="213"/>
      <c r="F348" s="213"/>
      <c r="G348" s="148"/>
      <c r="H348" s="148"/>
      <c r="I348" s="148"/>
      <c r="J348" s="148"/>
      <c r="K348" s="148"/>
      <c r="L348" s="148"/>
      <c r="M348" s="148"/>
      <c r="N348" s="148"/>
      <c r="O348" s="148"/>
      <c r="P348" s="148"/>
      <c r="Q348" s="148"/>
      <c r="R348" s="148"/>
      <c r="S348" s="148"/>
      <c r="T348" s="148"/>
      <c r="U348" s="148"/>
      <c r="V348" s="148"/>
      <c r="W348" s="148"/>
      <c r="X348" s="148"/>
      <c r="Y348" s="180"/>
      <c r="Z348" s="207"/>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row>
    <row r="349" spans="1:67" s="64" customFormat="1" x14ac:dyDescent="0.25">
      <c r="A349" s="192"/>
      <c r="B349" s="162"/>
      <c r="C349" s="149"/>
      <c r="D349" s="149"/>
      <c r="E349" s="214"/>
      <c r="F349" s="214"/>
      <c r="G349" s="149"/>
      <c r="H349" s="149"/>
      <c r="I349" s="149"/>
      <c r="J349" s="149"/>
      <c r="K349" s="149"/>
      <c r="L349" s="149"/>
      <c r="M349" s="149"/>
      <c r="N349" s="149"/>
      <c r="O349" s="149"/>
      <c r="P349" s="149"/>
      <c r="Q349" s="149"/>
      <c r="R349" s="149"/>
      <c r="S349" s="149"/>
      <c r="T349" s="149"/>
      <c r="U349" s="149"/>
      <c r="V349" s="149"/>
      <c r="W349" s="149"/>
      <c r="X349" s="149"/>
      <c r="Y349" s="180"/>
      <c r="Z349" s="208"/>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row>
    <row r="350" spans="1:67" s="62" customFormat="1" ht="122.25" customHeight="1" x14ac:dyDescent="0.25">
      <c r="A350" s="84" t="s">
        <v>496</v>
      </c>
      <c r="B350" s="61" t="s">
        <v>22</v>
      </c>
      <c r="C350" s="59" t="s">
        <v>392</v>
      </c>
      <c r="D350" s="58" t="s">
        <v>209</v>
      </c>
      <c r="E350" s="59">
        <v>330</v>
      </c>
      <c r="F350" s="59">
        <v>330</v>
      </c>
      <c r="G350" s="59">
        <v>0</v>
      </c>
      <c r="H350" s="59">
        <v>0</v>
      </c>
      <c r="I350" s="59">
        <v>0</v>
      </c>
      <c r="J350" s="59">
        <v>0</v>
      </c>
      <c r="K350" s="59">
        <v>0</v>
      </c>
      <c r="L350" s="59">
        <v>0</v>
      </c>
      <c r="M350" s="59">
        <v>0</v>
      </c>
      <c r="N350" s="59">
        <v>0</v>
      </c>
      <c r="O350" s="59">
        <v>0</v>
      </c>
      <c r="P350" s="59">
        <v>0</v>
      </c>
      <c r="Q350" s="59">
        <v>25</v>
      </c>
      <c r="R350" s="59">
        <v>25</v>
      </c>
      <c r="S350" s="59" t="s">
        <v>404</v>
      </c>
      <c r="T350" s="59"/>
      <c r="U350" s="59" t="s">
        <v>405</v>
      </c>
      <c r="V350" s="59"/>
      <c r="W350" s="59"/>
      <c r="X350" s="59"/>
      <c r="Y350" s="59"/>
      <c r="Z350" s="65" t="s">
        <v>391</v>
      </c>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row>
    <row r="351" spans="1:67" ht="15" customHeight="1" x14ac:dyDescent="0.25">
      <c r="A351" s="192" t="s">
        <v>497</v>
      </c>
      <c r="B351" s="160" t="s">
        <v>24</v>
      </c>
      <c r="C351" s="147" t="s">
        <v>156</v>
      </c>
      <c r="D351" s="147" t="s">
        <v>209</v>
      </c>
      <c r="E351" s="218">
        <v>1653.45</v>
      </c>
      <c r="F351" s="218">
        <v>1287.8399999999999</v>
      </c>
      <c r="G351" s="147">
        <v>0</v>
      </c>
      <c r="H351" s="147">
        <v>17.41</v>
      </c>
      <c r="I351" s="147">
        <v>0</v>
      </c>
      <c r="J351" s="147">
        <v>348.2</v>
      </c>
      <c r="K351" s="147">
        <v>800</v>
      </c>
      <c r="L351" s="147">
        <v>800</v>
      </c>
      <c r="M351" s="147">
        <v>0</v>
      </c>
      <c r="N351" s="147">
        <v>0</v>
      </c>
      <c r="O351" s="147">
        <v>0</v>
      </c>
      <c r="P351" s="147">
        <v>0</v>
      </c>
      <c r="Q351" s="147">
        <v>200</v>
      </c>
      <c r="R351" s="147">
        <v>28</v>
      </c>
      <c r="S351" s="147" t="s">
        <v>74</v>
      </c>
      <c r="T351" s="147" t="s">
        <v>92</v>
      </c>
      <c r="U351" s="147" t="s">
        <v>50</v>
      </c>
      <c r="V351" s="147" t="s">
        <v>352</v>
      </c>
      <c r="W351" s="147" t="s">
        <v>106</v>
      </c>
      <c r="X351" s="147" t="s">
        <v>300</v>
      </c>
      <c r="Y351" s="180" t="s">
        <v>303</v>
      </c>
      <c r="Z351" s="147" t="s">
        <v>278</v>
      </c>
    </row>
    <row r="352" spans="1:67" x14ac:dyDescent="0.25">
      <c r="A352" s="192"/>
      <c r="B352" s="161"/>
      <c r="C352" s="148"/>
      <c r="D352" s="148"/>
      <c r="E352" s="219"/>
      <c r="F352" s="219"/>
      <c r="G352" s="148"/>
      <c r="H352" s="148"/>
      <c r="I352" s="148"/>
      <c r="J352" s="148"/>
      <c r="K352" s="148"/>
      <c r="L352" s="148"/>
      <c r="M352" s="148"/>
      <c r="N352" s="148"/>
      <c r="O352" s="148"/>
      <c r="P352" s="148"/>
      <c r="Q352" s="148"/>
      <c r="R352" s="148"/>
      <c r="S352" s="148"/>
      <c r="T352" s="148"/>
      <c r="U352" s="148"/>
      <c r="V352" s="148"/>
      <c r="W352" s="148"/>
      <c r="X352" s="148"/>
      <c r="Y352" s="180"/>
      <c r="Z352" s="148"/>
    </row>
    <row r="353" spans="1:26" x14ac:dyDescent="0.25">
      <c r="A353" s="192"/>
      <c r="B353" s="161"/>
      <c r="C353" s="148"/>
      <c r="D353" s="148"/>
      <c r="E353" s="219"/>
      <c r="F353" s="219"/>
      <c r="G353" s="148"/>
      <c r="H353" s="148"/>
      <c r="I353" s="148"/>
      <c r="J353" s="148"/>
      <c r="K353" s="148"/>
      <c r="L353" s="148"/>
      <c r="M353" s="148"/>
      <c r="N353" s="148"/>
      <c r="O353" s="148"/>
      <c r="P353" s="148"/>
      <c r="Q353" s="148"/>
      <c r="R353" s="148"/>
      <c r="S353" s="148"/>
      <c r="T353" s="148"/>
      <c r="U353" s="148"/>
      <c r="V353" s="148"/>
      <c r="W353" s="148"/>
      <c r="X353" s="148"/>
      <c r="Y353" s="180"/>
      <c r="Z353" s="148"/>
    </row>
    <row r="354" spans="1:26" x14ac:dyDescent="0.25">
      <c r="A354" s="192"/>
      <c r="B354" s="161"/>
      <c r="C354" s="148"/>
      <c r="D354" s="148"/>
      <c r="E354" s="219"/>
      <c r="F354" s="219"/>
      <c r="G354" s="148"/>
      <c r="H354" s="148"/>
      <c r="I354" s="148"/>
      <c r="J354" s="148"/>
      <c r="K354" s="148"/>
      <c r="L354" s="148"/>
      <c r="M354" s="148"/>
      <c r="N354" s="148"/>
      <c r="O354" s="148"/>
      <c r="P354" s="148"/>
      <c r="Q354" s="148"/>
      <c r="R354" s="148"/>
      <c r="S354" s="148"/>
      <c r="T354" s="148"/>
      <c r="U354" s="148"/>
      <c r="V354" s="148"/>
      <c r="W354" s="148"/>
      <c r="X354" s="148"/>
      <c r="Y354" s="180"/>
      <c r="Z354" s="148"/>
    </row>
    <row r="355" spans="1:26" x14ac:dyDescent="0.25">
      <c r="A355" s="192"/>
      <c r="B355" s="161"/>
      <c r="C355" s="148"/>
      <c r="D355" s="148"/>
      <c r="E355" s="219"/>
      <c r="F355" s="219"/>
      <c r="G355" s="148"/>
      <c r="H355" s="148"/>
      <c r="I355" s="148"/>
      <c r="J355" s="148"/>
      <c r="K355" s="148"/>
      <c r="L355" s="148"/>
      <c r="M355" s="148"/>
      <c r="N355" s="148"/>
      <c r="O355" s="148"/>
      <c r="P355" s="148"/>
      <c r="Q355" s="148"/>
      <c r="R355" s="148"/>
      <c r="S355" s="148"/>
      <c r="T355" s="148"/>
      <c r="U355" s="148"/>
      <c r="V355" s="148"/>
      <c r="W355" s="148"/>
      <c r="X355" s="148"/>
      <c r="Y355" s="180"/>
      <c r="Z355" s="148"/>
    </row>
    <row r="356" spans="1:26" x14ac:dyDescent="0.25">
      <c r="A356" s="192"/>
      <c r="B356" s="161"/>
      <c r="C356" s="148"/>
      <c r="D356" s="148"/>
      <c r="E356" s="219"/>
      <c r="F356" s="219"/>
      <c r="G356" s="148"/>
      <c r="H356" s="148"/>
      <c r="I356" s="148"/>
      <c r="J356" s="148"/>
      <c r="K356" s="148"/>
      <c r="L356" s="148"/>
      <c r="M356" s="148"/>
      <c r="N356" s="148"/>
      <c r="O356" s="148"/>
      <c r="P356" s="148"/>
      <c r="Q356" s="148"/>
      <c r="R356" s="148"/>
      <c r="S356" s="148"/>
      <c r="T356" s="148"/>
      <c r="U356" s="148"/>
      <c r="V356" s="148"/>
      <c r="W356" s="148"/>
      <c r="X356" s="148"/>
      <c r="Y356" s="180"/>
      <c r="Z356" s="148"/>
    </row>
    <row r="357" spans="1:26" x14ac:dyDescent="0.25">
      <c r="A357" s="192"/>
      <c r="B357" s="161"/>
      <c r="C357" s="148"/>
      <c r="D357" s="148"/>
      <c r="E357" s="219"/>
      <c r="F357" s="219"/>
      <c r="G357" s="148"/>
      <c r="H357" s="148"/>
      <c r="I357" s="148"/>
      <c r="J357" s="148"/>
      <c r="K357" s="148"/>
      <c r="L357" s="148"/>
      <c r="M357" s="148"/>
      <c r="N357" s="148"/>
      <c r="O357" s="148"/>
      <c r="P357" s="148"/>
      <c r="Q357" s="148"/>
      <c r="R357" s="148"/>
      <c r="S357" s="148"/>
      <c r="T357" s="148"/>
      <c r="U357" s="148"/>
      <c r="V357" s="148"/>
      <c r="W357" s="148"/>
      <c r="X357" s="148"/>
      <c r="Y357" s="180"/>
      <c r="Z357" s="148"/>
    </row>
    <row r="358" spans="1:26" x14ac:dyDescent="0.25">
      <c r="A358" s="192"/>
      <c r="B358" s="161"/>
      <c r="C358" s="148"/>
      <c r="D358" s="148"/>
      <c r="E358" s="219"/>
      <c r="F358" s="219"/>
      <c r="G358" s="148"/>
      <c r="H358" s="148"/>
      <c r="I358" s="148"/>
      <c r="J358" s="148"/>
      <c r="K358" s="148"/>
      <c r="L358" s="148"/>
      <c r="M358" s="148"/>
      <c r="N358" s="148"/>
      <c r="O358" s="148"/>
      <c r="P358" s="148"/>
      <c r="Q358" s="148"/>
      <c r="R358" s="148"/>
      <c r="S358" s="148"/>
      <c r="T358" s="148"/>
      <c r="U358" s="148"/>
      <c r="V358" s="148"/>
      <c r="W358" s="148"/>
      <c r="X358" s="148"/>
      <c r="Y358" s="180"/>
      <c r="Z358" s="148"/>
    </row>
    <row r="359" spans="1:26" ht="94.5" customHeight="1" x14ac:dyDescent="0.25">
      <c r="A359" s="192"/>
      <c r="B359" s="162"/>
      <c r="C359" s="149"/>
      <c r="D359" s="149"/>
      <c r="E359" s="220"/>
      <c r="F359" s="220"/>
      <c r="G359" s="149"/>
      <c r="H359" s="149"/>
      <c r="I359" s="149"/>
      <c r="J359" s="149"/>
      <c r="K359" s="149"/>
      <c r="L359" s="149"/>
      <c r="M359" s="149"/>
      <c r="N359" s="149"/>
      <c r="O359" s="149"/>
      <c r="P359" s="149"/>
      <c r="Q359" s="149"/>
      <c r="R359" s="149"/>
      <c r="S359" s="149"/>
      <c r="T359" s="149"/>
      <c r="U359" s="149"/>
      <c r="V359" s="149"/>
      <c r="W359" s="149"/>
      <c r="X359" s="149"/>
      <c r="Y359" s="180"/>
      <c r="Z359" s="148"/>
    </row>
    <row r="360" spans="1:26" ht="15" customHeight="1" x14ac:dyDescent="0.25">
      <c r="A360" s="192" t="s">
        <v>498</v>
      </c>
      <c r="B360" s="160" t="s">
        <v>26</v>
      </c>
      <c r="C360" s="147" t="s">
        <v>157</v>
      </c>
      <c r="D360" s="147" t="s">
        <v>209</v>
      </c>
      <c r="E360" s="147">
        <v>379</v>
      </c>
      <c r="F360" s="147">
        <v>273</v>
      </c>
      <c r="G360" s="147">
        <v>0</v>
      </c>
      <c r="H360" s="147">
        <v>6</v>
      </c>
      <c r="I360" s="147">
        <v>0</v>
      </c>
      <c r="J360" s="147">
        <v>100</v>
      </c>
      <c r="K360" s="147">
        <v>0</v>
      </c>
      <c r="L360" s="147">
        <v>0</v>
      </c>
      <c r="M360" s="147">
        <v>0</v>
      </c>
      <c r="N360" s="147">
        <v>0</v>
      </c>
      <c r="O360" s="147">
        <v>0</v>
      </c>
      <c r="P360" s="147">
        <v>0</v>
      </c>
      <c r="Q360" s="147">
        <v>100</v>
      </c>
      <c r="R360" s="147">
        <v>0</v>
      </c>
      <c r="S360" s="147" t="s">
        <v>75</v>
      </c>
      <c r="T360" s="147" t="s">
        <v>109</v>
      </c>
      <c r="U360" s="147" t="s">
        <v>297</v>
      </c>
      <c r="V360" s="147" t="s">
        <v>108</v>
      </c>
      <c r="W360" s="147" t="s">
        <v>57</v>
      </c>
      <c r="X360" s="147" t="s">
        <v>299</v>
      </c>
      <c r="Y360" s="180" t="s">
        <v>304</v>
      </c>
      <c r="Z360" s="147" t="s">
        <v>278</v>
      </c>
    </row>
    <row r="361" spans="1:26" x14ac:dyDescent="0.25">
      <c r="A361" s="192"/>
      <c r="B361" s="161"/>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80"/>
      <c r="Z361" s="148"/>
    </row>
    <row r="362" spans="1:26" x14ac:dyDescent="0.25">
      <c r="A362" s="192"/>
      <c r="B362" s="161"/>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80"/>
      <c r="Z362" s="148"/>
    </row>
    <row r="363" spans="1:26" x14ac:dyDescent="0.25">
      <c r="A363" s="192"/>
      <c r="B363" s="161"/>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80"/>
      <c r="Z363" s="148"/>
    </row>
    <row r="364" spans="1:26" x14ac:dyDescent="0.25">
      <c r="A364" s="192"/>
      <c r="B364" s="161"/>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80"/>
      <c r="Z364" s="148"/>
    </row>
    <row r="365" spans="1:26" x14ac:dyDescent="0.25">
      <c r="A365" s="192"/>
      <c r="B365" s="161"/>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80"/>
      <c r="Z365" s="148"/>
    </row>
    <row r="366" spans="1:26" ht="165" customHeight="1" x14ac:dyDescent="0.25">
      <c r="A366" s="192"/>
      <c r="B366" s="161"/>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80"/>
      <c r="Z366" s="148"/>
    </row>
    <row r="367" spans="1:26" ht="14.25" customHeight="1" x14ac:dyDescent="0.25">
      <c r="A367" s="192"/>
      <c r="B367" s="161"/>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80"/>
      <c r="Z367" s="148"/>
    </row>
    <row r="368" spans="1:26" hidden="1" x14ac:dyDescent="0.25">
      <c r="A368" s="192"/>
      <c r="B368" s="161"/>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80"/>
      <c r="Z368" s="148"/>
    </row>
    <row r="369" spans="1:26" hidden="1" x14ac:dyDescent="0.25">
      <c r="A369" s="192"/>
      <c r="B369" s="161"/>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80"/>
      <c r="Z369" s="148"/>
    </row>
    <row r="370" spans="1:26" hidden="1" x14ac:dyDescent="0.25">
      <c r="A370" s="192"/>
      <c r="B370" s="161"/>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80"/>
      <c r="Z370" s="148"/>
    </row>
    <row r="371" spans="1:26" hidden="1" x14ac:dyDescent="0.25">
      <c r="A371" s="192"/>
      <c r="B371" s="162"/>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80"/>
      <c r="Z371" s="149"/>
    </row>
    <row r="372" spans="1:26" ht="15" customHeight="1" x14ac:dyDescent="0.25">
      <c r="A372" s="192" t="s">
        <v>499</v>
      </c>
      <c r="B372" s="160" t="s">
        <v>28</v>
      </c>
      <c r="C372" s="147" t="s">
        <v>158</v>
      </c>
      <c r="D372" s="147" t="s">
        <v>209</v>
      </c>
      <c r="E372" s="147">
        <v>570</v>
      </c>
      <c r="F372" s="147">
        <v>418</v>
      </c>
      <c r="G372" s="147">
        <v>0</v>
      </c>
      <c r="H372" s="147">
        <v>7.6</v>
      </c>
      <c r="I372" s="147">
        <v>0</v>
      </c>
      <c r="J372" s="147">
        <v>144.4</v>
      </c>
      <c r="K372" s="147">
        <v>60</v>
      </c>
      <c r="L372" s="147">
        <v>60</v>
      </c>
      <c r="M372" s="147">
        <v>0</v>
      </c>
      <c r="N372" s="147">
        <v>0</v>
      </c>
      <c r="O372" s="147">
        <v>0</v>
      </c>
      <c r="P372" s="147">
        <v>0</v>
      </c>
      <c r="Q372" s="147">
        <v>100</v>
      </c>
      <c r="R372" s="147">
        <v>12</v>
      </c>
      <c r="S372" s="147" t="s">
        <v>74</v>
      </c>
      <c r="T372" s="147" t="s">
        <v>110</v>
      </c>
      <c r="U372" s="147" t="s">
        <v>298</v>
      </c>
      <c r="V372" s="147" t="s">
        <v>353</v>
      </c>
      <c r="W372" s="147" t="s">
        <v>111</v>
      </c>
      <c r="X372" s="147" t="s">
        <v>299</v>
      </c>
      <c r="Y372" s="180" t="s">
        <v>305</v>
      </c>
      <c r="Z372" s="147" t="s">
        <v>278</v>
      </c>
    </row>
    <row r="373" spans="1:26" x14ac:dyDescent="0.25">
      <c r="A373" s="192"/>
      <c r="B373" s="161"/>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80"/>
      <c r="Z373" s="148"/>
    </row>
    <row r="374" spans="1:26" x14ac:dyDescent="0.25">
      <c r="A374" s="192"/>
      <c r="B374" s="161"/>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80"/>
      <c r="Z374" s="148"/>
    </row>
    <row r="375" spans="1:26" x14ac:dyDescent="0.25">
      <c r="A375" s="192"/>
      <c r="B375" s="161"/>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80"/>
      <c r="Z375" s="148"/>
    </row>
    <row r="376" spans="1:26" x14ac:dyDescent="0.25">
      <c r="A376" s="192"/>
      <c r="B376" s="161"/>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80"/>
      <c r="Z376" s="148"/>
    </row>
    <row r="377" spans="1:26" x14ac:dyDescent="0.25">
      <c r="A377" s="192"/>
      <c r="B377" s="161"/>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80"/>
      <c r="Z377" s="148"/>
    </row>
    <row r="378" spans="1:26" x14ac:dyDescent="0.25">
      <c r="A378" s="192"/>
      <c r="B378" s="161"/>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80"/>
      <c r="Z378" s="148"/>
    </row>
    <row r="379" spans="1:26" x14ac:dyDescent="0.25">
      <c r="A379" s="192"/>
      <c r="B379" s="161"/>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80"/>
      <c r="Z379" s="148"/>
    </row>
    <row r="380" spans="1:26" x14ac:dyDescent="0.25">
      <c r="A380" s="192"/>
      <c r="B380" s="161"/>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80"/>
      <c r="Z380" s="148"/>
    </row>
    <row r="381" spans="1:26" ht="96.75" customHeight="1" x14ac:dyDescent="0.25">
      <c r="A381" s="192"/>
      <c r="B381" s="162"/>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80"/>
      <c r="Z381" s="148"/>
    </row>
    <row r="382" spans="1:26" ht="15" customHeight="1" x14ac:dyDescent="0.25">
      <c r="A382" s="192" t="s">
        <v>500</v>
      </c>
      <c r="B382" s="160" t="s">
        <v>30</v>
      </c>
      <c r="C382" s="147" t="s">
        <v>159</v>
      </c>
      <c r="D382" s="147" t="s">
        <v>209</v>
      </c>
      <c r="E382" s="147">
        <v>564.44000000000005</v>
      </c>
      <c r="F382" s="147">
        <v>434.6</v>
      </c>
      <c r="G382" s="147">
        <v>0</v>
      </c>
      <c r="H382" s="147">
        <v>6.5</v>
      </c>
      <c r="I382" s="147">
        <v>0</v>
      </c>
      <c r="J382" s="147">
        <v>123.3</v>
      </c>
      <c r="K382" s="147">
        <v>129.80000000000001</v>
      </c>
      <c r="L382" s="147">
        <v>0</v>
      </c>
      <c r="M382" s="147">
        <v>0</v>
      </c>
      <c r="N382" s="147">
        <v>6.5</v>
      </c>
      <c r="O382" s="147">
        <v>0</v>
      </c>
      <c r="P382" s="147">
        <v>123.3</v>
      </c>
      <c r="Q382" s="147">
        <v>150</v>
      </c>
      <c r="R382" s="147">
        <v>0</v>
      </c>
      <c r="S382" s="147" t="s">
        <v>76</v>
      </c>
      <c r="T382" s="147" t="s">
        <v>114</v>
      </c>
      <c r="U382" s="147" t="s">
        <v>113</v>
      </c>
      <c r="V382" s="147" t="s">
        <v>112</v>
      </c>
      <c r="W382" s="147" t="s">
        <v>107</v>
      </c>
      <c r="X382" s="147" t="s">
        <v>301</v>
      </c>
      <c r="Y382" s="180" t="s">
        <v>306</v>
      </c>
      <c r="Z382" s="147" t="s">
        <v>278</v>
      </c>
    </row>
    <row r="383" spans="1:26" x14ac:dyDescent="0.25">
      <c r="A383" s="192"/>
      <c r="B383" s="161"/>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80"/>
      <c r="Z383" s="148"/>
    </row>
    <row r="384" spans="1:26" x14ac:dyDescent="0.25">
      <c r="A384" s="192"/>
      <c r="B384" s="161"/>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80"/>
      <c r="Z384" s="148"/>
    </row>
    <row r="385" spans="1:26" x14ac:dyDescent="0.25">
      <c r="A385" s="192"/>
      <c r="B385" s="161"/>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80"/>
      <c r="Z385" s="148"/>
    </row>
    <row r="386" spans="1:26" x14ac:dyDescent="0.25">
      <c r="A386" s="192"/>
      <c r="B386" s="161"/>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80"/>
      <c r="Z386" s="148"/>
    </row>
    <row r="387" spans="1:26" x14ac:dyDescent="0.25">
      <c r="A387" s="192"/>
      <c r="B387" s="161"/>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80"/>
      <c r="Z387" s="148"/>
    </row>
    <row r="388" spans="1:26" ht="90.75" customHeight="1" x14ac:dyDescent="0.25">
      <c r="A388" s="192"/>
      <c r="B388" s="161"/>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80"/>
      <c r="Z388" s="148"/>
    </row>
    <row r="389" spans="1:26" x14ac:dyDescent="0.25">
      <c r="A389" s="192"/>
      <c r="B389" s="161"/>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80"/>
      <c r="Z389" s="148"/>
    </row>
    <row r="390" spans="1:26" x14ac:dyDescent="0.25">
      <c r="A390" s="192"/>
      <c r="B390" s="161"/>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80"/>
      <c r="Z390" s="148"/>
    </row>
    <row r="391" spans="1:26" x14ac:dyDescent="0.25">
      <c r="A391" s="192"/>
      <c r="B391" s="161"/>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80"/>
      <c r="Z391" s="148"/>
    </row>
    <row r="392" spans="1:26" x14ac:dyDescent="0.25">
      <c r="A392" s="192"/>
      <c r="B392" s="162"/>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80"/>
      <c r="Z392" s="149"/>
    </row>
    <row r="393" spans="1:26" s="41" customFormat="1" ht="85.5" x14ac:dyDescent="0.25">
      <c r="A393" s="83" t="s">
        <v>501</v>
      </c>
      <c r="B393" s="35" t="s">
        <v>360</v>
      </c>
      <c r="C393" s="41" t="s">
        <v>325</v>
      </c>
      <c r="D393" s="41" t="s">
        <v>209</v>
      </c>
      <c r="E393" s="41">
        <v>200</v>
      </c>
      <c r="F393" s="41">
        <v>200</v>
      </c>
      <c r="G393" s="41">
        <v>0</v>
      </c>
      <c r="H393" s="41">
        <v>0</v>
      </c>
      <c r="I393" s="41">
        <v>0</v>
      </c>
      <c r="J393" s="41">
        <v>0</v>
      </c>
      <c r="K393" s="41">
        <v>120</v>
      </c>
      <c r="L393" s="41">
        <v>120</v>
      </c>
      <c r="M393" s="41">
        <v>0</v>
      </c>
      <c r="N393" s="41">
        <v>0</v>
      </c>
      <c r="O393" s="41">
        <v>0</v>
      </c>
      <c r="P393" s="41">
        <v>0</v>
      </c>
      <c r="Q393" s="41">
        <v>6</v>
      </c>
      <c r="R393" s="41">
        <v>20</v>
      </c>
      <c r="S393" s="41" t="s">
        <v>326</v>
      </c>
      <c r="T393" s="41" t="s">
        <v>327</v>
      </c>
      <c r="U393" s="41" t="s">
        <v>328</v>
      </c>
      <c r="X393" s="41" t="s">
        <v>299</v>
      </c>
      <c r="Z393" s="41" t="s">
        <v>329</v>
      </c>
    </row>
    <row r="394" spans="1:26" ht="15" customHeight="1" x14ac:dyDescent="0.25">
      <c r="A394" s="192" t="s">
        <v>502</v>
      </c>
      <c r="B394" s="160" t="s">
        <v>361</v>
      </c>
      <c r="C394" s="147" t="s">
        <v>160</v>
      </c>
      <c r="D394" s="147" t="s">
        <v>209</v>
      </c>
      <c r="E394" s="147">
        <v>355</v>
      </c>
      <c r="F394" s="147">
        <v>221.5</v>
      </c>
      <c r="G394" s="147">
        <v>0</v>
      </c>
      <c r="H394" s="147">
        <v>10</v>
      </c>
      <c r="I394" s="147">
        <v>0</v>
      </c>
      <c r="J394" s="147">
        <v>123.5</v>
      </c>
      <c r="K394" s="147">
        <v>0</v>
      </c>
      <c r="L394" s="147">
        <v>0</v>
      </c>
      <c r="M394" s="147">
        <v>0</v>
      </c>
      <c r="N394" s="147">
        <v>0</v>
      </c>
      <c r="O394" s="147">
        <v>0</v>
      </c>
      <c r="P394" s="147">
        <v>0</v>
      </c>
      <c r="Q394" s="147">
        <v>45</v>
      </c>
      <c r="R394" s="147">
        <v>0</v>
      </c>
      <c r="S394" s="147" t="s">
        <v>115</v>
      </c>
      <c r="T394" s="147" t="s">
        <v>51</v>
      </c>
      <c r="U394" s="147" t="s">
        <v>116</v>
      </c>
      <c r="V394" s="147" t="s">
        <v>117</v>
      </c>
      <c r="W394" s="147" t="s">
        <v>118</v>
      </c>
      <c r="X394" s="147" t="s">
        <v>301</v>
      </c>
      <c r="Y394" s="147" t="s">
        <v>307</v>
      </c>
      <c r="Z394" s="147" t="s">
        <v>278</v>
      </c>
    </row>
    <row r="395" spans="1:26" x14ac:dyDescent="0.25">
      <c r="A395" s="192"/>
      <c r="B395" s="161"/>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row>
    <row r="396" spans="1:26" x14ac:dyDescent="0.25">
      <c r="A396" s="192"/>
      <c r="B396" s="161"/>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row>
    <row r="397" spans="1:26" x14ac:dyDescent="0.25">
      <c r="A397" s="192"/>
      <c r="B397" s="161"/>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row>
    <row r="398" spans="1:26" x14ac:dyDescent="0.25">
      <c r="A398" s="192"/>
      <c r="B398" s="161"/>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row>
    <row r="399" spans="1:26" x14ac:dyDescent="0.25">
      <c r="A399" s="192"/>
      <c r="B399" s="161"/>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row>
    <row r="400" spans="1:26" ht="223.5" customHeight="1" x14ac:dyDescent="0.25">
      <c r="A400" s="192"/>
      <c r="B400" s="161"/>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row>
    <row r="401" spans="1:26" ht="15" customHeight="1" x14ac:dyDescent="0.25">
      <c r="A401" s="192"/>
      <c r="B401" s="161"/>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row>
    <row r="402" spans="1:26" ht="15" customHeight="1" x14ac:dyDescent="0.25">
      <c r="A402" s="192"/>
      <c r="B402" s="161"/>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row>
    <row r="403" spans="1:26" ht="15" customHeight="1" x14ac:dyDescent="0.25">
      <c r="A403" s="192"/>
      <c r="B403" s="161"/>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row>
    <row r="404" spans="1:26" ht="15" customHeight="1" x14ac:dyDescent="0.25">
      <c r="A404" s="192"/>
      <c r="B404" s="162"/>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s="50" customFormat="1" ht="87.75" customHeight="1" x14ac:dyDescent="0.25">
      <c r="A405" s="48" t="s">
        <v>503</v>
      </c>
      <c r="B405" s="35" t="s">
        <v>373</v>
      </c>
      <c r="C405" s="44" t="s">
        <v>177</v>
      </c>
      <c r="D405" s="44" t="s">
        <v>209</v>
      </c>
      <c r="E405" s="44">
        <v>3300</v>
      </c>
      <c r="F405" s="44">
        <v>750</v>
      </c>
      <c r="G405" s="44">
        <v>2500</v>
      </c>
      <c r="H405" s="44"/>
      <c r="I405" s="44"/>
      <c r="J405" s="44"/>
      <c r="K405" s="44">
        <v>2500</v>
      </c>
      <c r="L405" s="44">
        <v>0</v>
      </c>
      <c r="M405" s="44">
        <v>0</v>
      </c>
      <c r="N405" s="44">
        <v>0</v>
      </c>
      <c r="O405" s="44">
        <v>0</v>
      </c>
      <c r="P405" s="44">
        <v>0</v>
      </c>
      <c r="Q405" s="44">
        <v>500</v>
      </c>
      <c r="R405" s="44">
        <v>200</v>
      </c>
      <c r="S405" s="44" t="s">
        <v>515</v>
      </c>
      <c r="T405" s="44"/>
      <c r="U405" s="44"/>
      <c r="V405" s="44"/>
      <c r="W405" s="44"/>
      <c r="X405" s="44"/>
      <c r="Y405" s="44"/>
      <c r="Z405" s="44" t="s">
        <v>362</v>
      </c>
    </row>
    <row r="406" spans="1:26" s="75" customFormat="1" ht="108.75" customHeight="1" x14ac:dyDescent="0.25">
      <c r="A406" s="48" t="s">
        <v>504</v>
      </c>
      <c r="B406" s="35">
        <v>11</v>
      </c>
      <c r="C406" s="78" t="s">
        <v>436</v>
      </c>
      <c r="D406" s="78" t="s">
        <v>209</v>
      </c>
      <c r="E406" s="78">
        <v>1485.5</v>
      </c>
      <c r="F406" s="78">
        <v>314.7</v>
      </c>
      <c r="G406" s="78">
        <v>1170.8</v>
      </c>
      <c r="H406" s="78"/>
      <c r="I406" s="78"/>
      <c r="J406" s="78"/>
      <c r="K406" s="78"/>
      <c r="L406" s="78"/>
      <c r="M406" s="78"/>
      <c r="N406" s="78"/>
      <c r="O406" s="78"/>
      <c r="P406" s="78"/>
      <c r="Q406" s="78">
        <v>189</v>
      </c>
      <c r="R406" s="78"/>
      <c r="S406" s="78" t="s">
        <v>437</v>
      </c>
      <c r="T406" s="78" t="s">
        <v>438</v>
      </c>
      <c r="U406" s="78" t="s">
        <v>439</v>
      </c>
      <c r="V406" s="78"/>
      <c r="W406" s="78"/>
      <c r="X406" s="78"/>
      <c r="Y406" s="78" t="s">
        <v>440</v>
      </c>
      <c r="Z406" s="78"/>
    </row>
    <row r="407" spans="1:26" s="56" customFormat="1" ht="108.75" customHeight="1" x14ac:dyDescent="0.25">
      <c r="A407" s="48" t="s">
        <v>505</v>
      </c>
      <c r="B407" s="35">
        <v>12</v>
      </c>
      <c r="C407" s="57" t="s">
        <v>374</v>
      </c>
      <c r="D407" s="57" t="s">
        <v>209</v>
      </c>
      <c r="E407" s="57">
        <v>195</v>
      </c>
      <c r="F407" s="57">
        <v>195</v>
      </c>
      <c r="G407" s="57">
        <v>0</v>
      </c>
      <c r="H407" s="57"/>
      <c r="I407" s="57"/>
      <c r="J407" s="57"/>
      <c r="K407" s="57">
        <v>155.982</v>
      </c>
      <c r="L407" s="57">
        <v>155.982</v>
      </c>
      <c r="M407" s="57">
        <v>0</v>
      </c>
      <c r="N407" s="57">
        <v>0</v>
      </c>
      <c r="O407" s="57">
        <v>0</v>
      </c>
      <c r="P407" s="57">
        <v>0</v>
      </c>
      <c r="Q407" s="57">
        <v>20</v>
      </c>
      <c r="R407" s="57">
        <v>20</v>
      </c>
      <c r="S407" s="57" t="s">
        <v>375</v>
      </c>
      <c r="T407" s="57"/>
      <c r="U407" s="57"/>
      <c r="V407" s="57"/>
      <c r="W407" s="57"/>
      <c r="X407" s="57"/>
      <c r="Y407" s="57"/>
      <c r="Z407" s="57"/>
    </row>
    <row r="408" spans="1:26" s="114" customFormat="1" ht="108.75" customHeight="1" x14ac:dyDescent="0.25">
      <c r="A408" s="110" t="s">
        <v>506</v>
      </c>
      <c r="B408" s="111">
        <v>13</v>
      </c>
      <c r="C408" s="112" t="s">
        <v>467</v>
      </c>
      <c r="D408" s="113" t="s">
        <v>209</v>
      </c>
      <c r="E408" s="113">
        <v>60</v>
      </c>
      <c r="F408" s="113">
        <v>0</v>
      </c>
      <c r="G408" s="113">
        <v>0</v>
      </c>
      <c r="H408" s="113">
        <v>0</v>
      </c>
      <c r="I408" s="113">
        <v>0</v>
      </c>
      <c r="J408" s="113">
        <v>0</v>
      </c>
      <c r="K408" s="113">
        <v>0</v>
      </c>
      <c r="L408" s="113">
        <v>0</v>
      </c>
      <c r="M408" s="113">
        <v>0</v>
      </c>
      <c r="N408" s="113">
        <v>0</v>
      </c>
      <c r="O408" s="113">
        <v>0</v>
      </c>
      <c r="P408" s="113">
        <v>0</v>
      </c>
      <c r="Q408" s="113">
        <v>30</v>
      </c>
      <c r="R408" s="113">
        <v>0</v>
      </c>
      <c r="S408" s="113" t="s">
        <v>273</v>
      </c>
      <c r="T408" s="113" t="s">
        <v>438</v>
      </c>
      <c r="U408" s="113" t="s">
        <v>468</v>
      </c>
      <c r="V408" s="113" t="s">
        <v>590</v>
      </c>
      <c r="W408" s="113"/>
      <c r="X408" s="113"/>
      <c r="Y408" s="113"/>
      <c r="Z408" s="113" t="s">
        <v>573</v>
      </c>
    </row>
    <row r="409" spans="1:26" ht="15" customHeight="1" x14ac:dyDescent="0.25">
      <c r="A409" s="7"/>
      <c r="B409" s="18"/>
      <c r="C409" s="7" t="s">
        <v>77</v>
      </c>
      <c r="D409" s="7"/>
      <c r="E409" s="15">
        <f>SUM(E329:E408)</f>
        <v>13716.59</v>
      </c>
      <c r="F409" s="15">
        <f t="shared" ref="F409:R409" si="5">SUM(F329:F408)</f>
        <v>7354.64</v>
      </c>
      <c r="G409" s="15">
        <f t="shared" si="5"/>
        <v>4832.6000000000004</v>
      </c>
      <c r="H409" s="15">
        <f t="shared" si="5"/>
        <v>74.13</v>
      </c>
      <c r="I409" s="15">
        <f t="shared" si="5"/>
        <v>0</v>
      </c>
      <c r="J409" s="15">
        <f t="shared" si="5"/>
        <v>1345.18</v>
      </c>
      <c r="K409" s="15">
        <f t="shared" si="5"/>
        <v>4365.7820000000002</v>
      </c>
      <c r="L409" s="15">
        <f t="shared" si="5"/>
        <v>1735.982</v>
      </c>
      <c r="M409" s="15">
        <f t="shared" si="5"/>
        <v>0</v>
      </c>
      <c r="N409" s="15">
        <f t="shared" si="5"/>
        <v>6.5</v>
      </c>
      <c r="O409" s="15">
        <f t="shared" si="5"/>
        <v>0</v>
      </c>
      <c r="P409" s="15">
        <f t="shared" si="5"/>
        <v>123.3</v>
      </c>
      <c r="Q409" s="15">
        <f t="shared" si="5"/>
        <v>1625</v>
      </c>
      <c r="R409" s="15">
        <f t="shared" si="5"/>
        <v>423</v>
      </c>
      <c r="S409" s="7"/>
      <c r="T409" s="7"/>
      <c r="U409" s="7"/>
      <c r="V409" s="9"/>
      <c r="W409" s="7"/>
      <c r="X409" s="7"/>
      <c r="Y409" s="7"/>
      <c r="Z409" s="7"/>
    </row>
    <row r="410" spans="1:26" ht="15" customHeight="1" x14ac:dyDescent="0.25">
      <c r="A410" s="256"/>
      <c r="B410" s="175" t="s">
        <v>1</v>
      </c>
      <c r="C410" s="150" t="s">
        <v>0</v>
      </c>
      <c r="D410" s="150" t="s">
        <v>168</v>
      </c>
      <c r="E410" s="157" t="s">
        <v>9</v>
      </c>
      <c r="F410" s="158"/>
      <c r="G410" s="158"/>
      <c r="H410" s="158"/>
      <c r="I410" s="158"/>
      <c r="J410" s="158"/>
      <c r="K410" s="158"/>
      <c r="L410" s="158"/>
      <c r="M410" s="158"/>
      <c r="N410" s="158"/>
      <c r="O410" s="158"/>
      <c r="P410" s="159"/>
      <c r="Q410" s="157" t="s">
        <v>10</v>
      </c>
      <c r="R410" s="159"/>
      <c r="S410" s="150" t="s">
        <v>64</v>
      </c>
      <c r="T410" s="150" t="s">
        <v>13</v>
      </c>
      <c r="U410" s="150" t="s">
        <v>14</v>
      </c>
      <c r="V410" s="150" t="s">
        <v>15</v>
      </c>
      <c r="W410" s="150" t="s">
        <v>16</v>
      </c>
      <c r="X410" s="150" t="s">
        <v>252</v>
      </c>
      <c r="Y410" s="183" t="s">
        <v>253</v>
      </c>
      <c r="Z410" s="183" t="s">
        <v>171</v>
      </c>
    </row>
    <row r="411" spans="1:26" ht="15" customHeight="1" x14ac:dyDescent="0.25">
      <c r="A411" s="256"/>
      <c r="B411" s="176"/>
      <c r="C411" s="151"/>
      <c r="D411" s="151"/>
      <c r="E411" s="157" t="s">
        <v>2</v>
      </c>
      <c r="F411" s="158"/>
      <c r="G411" s="158"/>
      <c r="H411" s="158"/>
      <c r="I411" s="158"/>
      <c r="J411" s="159"/>
      <c r="K411" s="157" t="s">
        <v>3</v>
      </c>
      <c r="L411" s="158"/>
      <c r="M411" s="158"/>
      <c r="N411" s="158"/>
      <c r="O411" s="158"/>
      <c r="P411" s="159"/>
      <c r="Q411" s="150" t="s">
        <v>11</v>
      </c>
      <c r="R411" s="150" t="s">
        <v>12</v>
      </c>
      <c r="S411" s="151"/>
      <c r="T411" s="151"/>
      <c r="U411" s="151"/>
      <c r="V411" s="151"/>
      <c r="W411" s="151"/>
      <c r="X411" s="151"/>
      <c r="Y411" s="183"/>
      <c r="Z411" s="183"/>
    </row>
    <row r="412" spans="1:26" x14ac:dyDescent="0.25">
      <c r="A412" s="256"/>
      <c r="B412" s="177"/>
      <c r="C412" s="152"/>
      <c r="D412" s="151"/>
      <c r="E412" s="14" t="s">
        <v>8</v>
      </c>
      <c r="F412" s="14" t="s">
        <v>4</v>
      </c>
      <c r="G412" s="1" t="s">
        <v>5</v>
      </c>
      <c r="H412" s="1" t="s">
        <v>6</v>
      </c>
      <c r="I412" s="1" t="s">
        <v>23</v>
      </c>
      <c r="J412" s="1" t="s">
        <v>7</v>
      </c>
      <c r="K412" s="1" t="s">
        <v>8</v>
      </c>
      <c r="L412" s="1" t="s">
        <v>4</v>
      </c>
      <c r="M412" s="1" t="s">
        <v>5</v>
      </c>
      <c r="N412" s="1" t="s">
        <v>6</v>
      </c>
      <c r="O412" s="1" t="s">
        <v>23</v>
      </c>
      <c r="P412" s="1" t="s">
        <v>7</v>
      </c>
      <c r="Q412" s="152"/>
      <c r="R412" s="152"/>
      <c r="S412" s="152"/>
      <c r="T412" s="152"/>
      <c r="U412" s="152"/>
      <c r="V412" s="152"/>
      <c r="W412" s="152"/>
      <c r="X412" s="152"/>
      <c r="Y412" s="183"/>
      <c r="Z412" s="183"/>
    </row>
    <row r="413" spans="1:26" x14ac:dyDescent="0.25">
      <c r="A413" s="1"/>
      <c r="B413" s="46">
        <v>1</v>
      </c>
      <c r="C413" s="1">
        <v>2</v>
      </c>
      <c r="D413" s="152"/>
      <c r="E413" s="1">
        <v>3</v>
      </c>
      <c r="F413" s="1">
        <v>4</v>
      </c>
      <c r="G413" s="1">
        <v>5</v>
      </c>
      <c r="H413" s="1">
        <v>6</v>
      </c>
      <c r="I413" s="1">
        <v>7</v>
      </c>
      <c r="J413" s="1">
        <v>8</v>
      </c>
      <c r="K413" s="1">
        <v>9</v>
      </c>
      <c r="L413" s="1">
        <v>10</v>
      </c>
      <c r="M413" s="1">
        <v>11</v>
      </c>
      <c r="N413" s="1">
        <v>12</v>
      </c>
      <c r="O413" s="1">
        <v>13</v>
      </c>
      <c r="P413" s="1">
        <v>14</v>
      </c>
      <c r="Q413" s="1">
        <v>15</v>
      </c>
      <c r="R413" s="1">
        <v>16</v>
      </c>
      <c r="S413" s="1">
        <v>17</v>
      </c>
      <c r="T413" s="1">
        <v>18</v>
      </c>
      <c r="U413" s="1">
        <v>19</v>
      </c>
      <c r="V413" s="14">
        <v>20</v>
      </c>
      <c r="W413" s="1">
        <v>21</v>
      </c>
      <c r="X413" s="1">
        <v>21</v>
      </c>
      <c r="Y413" s="1">
        <v>21</v>
      </c>
      <c r="Z413" s="30"/>
    </row>
    <row r="414" spans="1:26" ht="26.25" customHeight="1" x14ac:dyDescent="0.25">
      <c r="A414" s="106"/>
      <c r="B414" s="49"/>
      <c r="C414" s="2"/>
      <c r="D414" s="2"/>
      <c r="E414" s="215" t="s">
        <v>79</v>
      </c>
      <c r="F414" s="216"/>
      <c r="G414" s="216"/>
      <c r="H414" s="216"/>
      <c r="I414" s="216"/>
      <c r="J414" s="216"/>
      <c r="K414" s="216"/>
      <c r="L414" s="216"/>
      <c r="M414" s="216"/>
      <c r="N414" s="216"/>
      <c r="O414" s="216"/>
      <c r="P414" s="216"/>
      <c r="Q414" s="216"/>
      <c r="R414" s="216"/>
      <c r="S414" s="216"/>
      <c r="T414" s="216"/>
      <c r="U414" s="216"/>
      <c r="V414" s="217"/>
      <c r="W414" s="2"/>
      <c r="X414" s="2"/>
      <c r="Y414" s="2"/>
      <c r="Z414" s="2"/>
    </row>
    <row r="415" spans="1:26" ht="47.25" customHeight="1" x14ac:dyDescent="0.25">
      <c r="A415" s="199" t="s">
        <v>507</v>
      </c>
      <c r="B415" s="209" t="s">
        <v>17</v>
      </c>
      <c r="C415" s="154" t="s">
        <v>161</v>
      </c>
      <c r="D415" s="154" t="s">
        <v>210</v>
      </c>
      <c r="E415" s="163">
        <v>15149</v>
      </c>
      <c r="F415" s="163">
        <v>15149</v>
      </c>
      <c r="G415" s="154">
        <v>0</v>
      </c>
      <c r="H415" s="154">
        <v>0</v>
      </c>
      <c r="I415" s="154">
        <v>0</v>
      </c>
      <c r="J415" s="154">
        <v>0</v>
      </c>
      <c r="K415" s="196">
        <v>2081.8000000000002</v>
      </c>
      <c r="L415" s="154">
        <v>936</v>
      </c>
      <c r="M415" s="154">
        <v>0</v>
      </c>
      <c r="N415" s="154">
        <v>0</v>
      </c>
      <c r="O415" s="154">
        <v>0</v>
      </c>
      <c r="P415" s="154">
        <v>0</v>
      </c>
      <c r="Q415" s="154">
        <v>2500</v>
      </c>
      <c r="R415" s="154">
        <v>350</v>
      </c>
      <c r="S415" s="154" t="s">
        <v>450</v>
      </c>
      <c r="T415" s="154" t="s">
        <v>31</v>
      </c>
      <c r="U415" s="154" t="s">
        <v>32</v>
      </c>
      <c r="V415" s="154" t="s">
        <v>33</v>
      </c>
      <c r="W415" s="154" t="s">
        <v>34</v>
      </c>
      <c r="X415" s="154" t="s">
        <v>308</v>
      </c>
      <c r="Y415" s="154" t="s">
        <v>310</v>
      </c>
      <c r="Z415" s="154" t="s">
        <v>278</v>
      </c>
    </row>
    <row r="416" spans="1:26" x14ac:dyDescent="0.25">
      <c r="A416" s="199"/>
      <c r="B416" s="210"/>
      <c r="C416" s="155"/>
      <c r="D416" s="155"/>
      <c r="E416" s="164"/>
      <c r="F416" s="164"/>
      <c r="G416" s="155"/>
      <c r="H416" s="155"/>
      <c r="I416" s="155"/>
      <c r="J416" s="155"/>
      <c r="K416" s="197"/>
      <c r="L416" s="155"/>
      <c r="M416" s="155"/>
      <c r="N416" s="155"/>
      <c r="O416" s="155"/>
      <c r="P416" s="155"/>
      <c r="Q416" s="155"/>
      <c r="R416" s="155"/>
      <c r="S416" s="155"/>
      <c r="T416" s="155"/>
      <c r="U416" s="155"/>
      <c r="V416" s="155"/>
      <c r="W416" s="155"/>
      <c r="X416" s="155"/>
      <c r="Y416" s="155"/>
      <c r="Z416" s="155"/>
    </row>
    <row r="417" spans="1:26" x14ac:dyDescent="0.25">
      <c r="A417" s="199"/>
      <c r="B417" s="210"/>
      <c r="C417" s="155"/>
      <c r="D417" s="155"/>
      <c r="E417" s="164"/>
      <c r="F417" s="164"/>
      <c r="G417" s="155"/>
      <c r="H417" s="155"/>
      <c r="I417" s="155"/>
      <c r="J417" s="155"/>
      <c r="K417" s="197"/>
      <c r="L417" s="155"/>
      <c r="M417" s="155"/>
      <c r="N417" s="155"/>
      <c r="O417" s="155"/>
      <c r="P417" s="155"/>
      <c r="Q417" s="155"/>
      <c r="R417" s="155"/>
      <c r="S417" s="155"/>
      <c r="T417" s="155"/>
      <c r="U417" s="155"/>
      <c r="V417" s="155"/>
      <c r="W417" s="155"/>
      <c r="X417" s="155"/>
      <c r="Y417" s="155"/>
      <c r="Z417" s="155"/>
    </row>
    <row r="418" spans="1:26" x14ac:dyDescent="0.25">
      <c r="A418" s="199"/>
      <c r="B418" s="210"/>
      <c r="C418" s="155"/>
      <c r="D418" s="155"/>
      <c r="E418" s="164"/>
      <c r="F418" s="164"/>
      <c r="G418" s="155"/>
      <c r="H418" s="155"/>
      <c r="I418" s="155"/>
      <c r="J418" s="155"/>
      <c r="K418" s="197"/>
      <c r="L418" s="155"/>
      <c r="M418" s="155"/>
      <c r="N418" s="155"/>
      <c r="O418" s="155"/>
      <c r="P418" s="155"/>
      <c r="Q418" s="155"/>
      <c r="R418" s="155"/>
      <c r="S418" s="155"/>
      <c r="T418" s="155"/>
      <c r="U418" s="155"/>
      <c r="V418" s="155"/>
      <c r="W418" s="155"/>
      <c r="X418" s="155"/>
      <c r="Y418" s="155"/>
      <c r="Z418" s="155"/>
    </row>
    <row r="419" spans="1:26" x14ac:dyDescent="0.25">
      <c r="A419" s="199"/>
      <c r="B419" s="210"/>
      <c r="C419" s="155"/>
      <c r="D419" s="155"/>
      <c r="E419" s="164"/>
      <c r="F419" s="164"/>
      <c r="G419" s="155"/>
      <c r="H419" s="155"/>
      <c r="I419" s="155"/>
      <c r="J419" s="155"/>
      <c r="K419" s="197"/>
      <c r="L419" s="155"/>
      <c r="M419" s="155"/>
      <c r="N419" s="155"/>
      <c r="O419" s="155"/>
      <c r="P419" s="155"/>
      <c r="Q419" s="155"/>
      <c r="R419" s="155"/>
      <c r="S419" s="155"/>
      <c r="T419" s="155"/>
      <c r="U419" s="155"/>
      <c r="V419" s="155"/>
      <c r="W419" s="155"/>
      <c r="X419" s="155"/>
      <c r="Y419" s="155"/>
      <c r="Z419" s="155"/>
    </row>
    <row r="420" spans="1:26" ht="72" customHeight="1" x14ac:dyDescent="0.25">
      <c r="A420" s="199"/>
      <c r="B420" s="211"/>
      <c r="C420" s="156"/>
      <c r="D420" s="156"/>
      <c r="E420" s="165"/>
      <c r="F420" s="165"/>
      <c r="G420" s="156"/>
      <c r="H420" s="156"/>
      <c r="I420" s="156"/>
      <c r="J420" s="156"/>
      <c r="K420" s="198"/>
      <c r="L420" s="156"/>
      <c r="M420" s="156"/>
      <c r="N420" s="156"/>
      <c r="O420" s="156"/>
      <c r="P420" s="156"/>
      <c r="Q420" s="156"/>
      <c r="R420" s="156"/>
      <c r="S420" s="156"/>
      <c r="T420" s="156"/>
      <c r="U420" s="156"/>
      <c r="V420" s="156"/>
      <c r="W420" s="156"/>
      <c r="X420" s="156"/>
      <c r="Y420" s="156"/>
      <c r="Z420" s="155"/>
    </row>
    <row r="421" spans="1:26" ht="15" customHeight="1" x14ac:dyDescent="0.25">
      <c r="A421" s="191" t="s">
        <v>508</v>
      </c>
      <c r="B421" s="169" t="s">
        <v>18</v>
      </c>
      <c r="C421" s="154" t="s">
        <v>162</v>
      </c>
      <c r="D421" s="154" t="s">
        <v>210</v>
      </c>
      <c r="E421" s="172">
        <v>293451.2</v>
      </c>
      <c r="F421" s="154">
        <v>0</v>
      </c>
      <c r="G421" s="172">
        <v>282926.59999999998</v>
      </c>
      <c r="H421" s="154">
        <v>0</v>
      </c>
      <c r="I421" s="154">
        <v>0</v>
      </c>
      <c r="J421" s="154">
        <v>10524</v>
      </c>
      <c r="K421" s="172">
        <v>3220</v>
      </c>
      <c r="L421" s="154">
        <v>0</v>
      </c>
      <c r="M421" s="154">
        <v>0</v>
      </c>
      <c r="N421" s="154">
        <v>0</v>
      </c>
      <c r="O421" s="154">
        <v>0</v>
      </c>
      <c r="P421" s="154">
        <v>3220</v>
      </c>
      <c r="Q421" s="163">
        <v>11397</v>
      </c>
      <c r="R421" s="154">
        <v>0</v>
      </c>
      <c r="S421" s="166" t="s">
        <v>129</v>
      </c>
      <c r="T421" s="154" t="s">
        <v>46</v>
      </c>
      <c r="U421" s="154" t="s">
        <v>47</v>
      </c>
      <c r="V421" s="154" t="s">
        <v>509</v>
      </c>
      <c r="W421" s="154" t="s">
        <v>48</v>
      </c>
      <c r="X421" s="154" t="s">
        <v>309</v>
      </c>
      <c r="Y421" s="154" t="s">
        <v>311</v>
      </c>
      <c r="Z421" s="154" t="s">
        <v>278</v>
      </c>
    </row>
    <row r="422" spans="1:26" x14ac:dyDescent="0.25">
      <c r="A422" s="191"/>
      <c r="B422" s="170"/>
      <c r="C422" s="155"/>
      <c r="D422" s="155"/>
      <c r="E422" s="173"/>
      <c r="F422" s="155"/>
      <c r="G422" s="173"/>
      <c r="H422" s="155"/>
      <c r="I422" s="155"/>
      <c r="J422" s="155"/>
      <c r="K422" s="173"/>
      <c r="L422" s="155"/>
      <c r="M422" s="155"/>
      <c r="N422" s="155"/>
      <c r="O422" s="155"/>
      <c r="P422" s="155"/>
      <c r="Q422" s="164"/>
      <c r="R422" s="155"/>
      <c r="S422" s="167"/>
      <c r="T422" s="155"/>
      <c r="U422" s="155"/>
      <c r="V422" s="155"/>
      <c r="W422" s="155"/>
      <c r="X422" s="155"/>
      <c r="Y422" s="155"/>
      <c r="Z422" s="155"/>
    </row>
    <row r="423" spans="1:26" x14ac:dyDescent="0.25">
      <c r="A423" s="191"/>
      <c r="B423" s="170"/>
      <c r="C423" s="155"/>
      <c r="D423" s="155"/>
      <c r="E423" s="173"/>
      <c r="F423" s="155"/>
      <c r="G423" s="173"/>
      <c r="H423" s="155"/>
      <c r="I423" s="155"/>
      <c r="J423" s="155"/>
      <c r="K423" s="173"/>
      <c r="L423" s="155"/>
      <c r="M423" s="155"/>
      <c r="N423" s="155"/>
      <c r="O423" s="155"/>
      <c r="P423" s="155"/>
      <c r="Q423" s="164"/>
      <c r="R423" s="155"/>
      <c r="S423" s="167"/>
      <c r="T423" s="155"/>
      <c r="U423" s="155"/>
      <c r="V423" s="155"/>
      <c r="W423" s="155"/>
      <c r="X423" s="155"/>
      <c r="Y423" s="155"/>
      <c r="Z423" s="155"/>
    </row>
    <row r="424" spans="1:26" x14ac:dyDescent="0.25">
      <c r="A424" s="191"/>
      <c r="B424" s="170"/>
      <c r="C424" s="155"/>
      <c r="D424" s="155"/>
      <c r="E424" s="173"/>
      <c r="F424" s="155"/>
      <c r="G424" s="173"/>
      <c r="H424" s="155"/>
      <c r="I424" s="155"/>
      <c r="J424" s="155"/>
      <c r="K424" s="173"/>
      <c r="L424" s="155"/>
      <c r="M424" s="155"/>
      <c r="N424" s="155"/>
      <c r="O424" s="155"/>
      <c r="P424" s="155"/>
      <c r="Q424" s="164"/>
      <c r="R424" s="155"/>
      <c r="S424" s="167"/>
      <c r="T424" s="155"/>
      <c r="U424" s="155"/>
      <c r="V424" s="155"/>
      <c r="W424" s="155"/>
      <c r="X424" s="155"/>
      <c r="Y424" s="155"/>
      <c r="Z424" s="155"/>
    </row>
    <row r="425" spans="1:26" x14ac:dyDescent="0.25">
      <c r="A425" s="191"/>
      <c r="B425" s="170"/>
      <c r="C425" s="155"/>
      <c r="D425" s="155"/>
      <c r="E425" s="173"/>
      <c r="F425" s="155"/>
      <c r="G425" s="173"/>
      <c r="H425" s="155"/>
      <c r="I425" s="155"/>
      <c r="J425" s="155"/>
      <c r="K425" s="173"/>
      <c r="L425" s="155"/>
      <c r="M425" s="155"/>
      <c r="N425" s="155"/>
      <c r="O425" s="155"/>
      <c r="P425" s="155"/>
      <c r="Q425" s="164"/>
      <c r="R425" s="155"/>
      <c r="S425" s="167"/>
      <c r="T425" s="155"/>
      <c r="U425" s="155"/>
      <c r="V425" s="155"/>
      <c r="W425" s="155"/>
      <c r="X425" s="155"/>
      <c r="Y425" s="155"/>
      <c r="Z425" s="155"/>
    </row>
    <row r="426" spans="1:26" x14ac:dyDescent="0.25">
      <c r="A426" s="191"/>
      <c r="B426" s="170"/>
      <c r="C426" s="155"/>
      <c r="D426" s="155"/>
      <c r="E426" s="173"/>
      <c r="F426" s="155"/>
      <c r="G426" s="173"/>
      <c r="H426" s="155"/>
      <c r="I426" s="155"/>
      <c r="J426" s="155"/>
      <c r="K426" s="173"/>
      <c r="L426" s="155"/>
      <c r="M426" s="155"/>
      <c r="N426" s="155"/>
      <c r="O426" s="155"/>
      <c r="P426" s="155"/>
      <c r="Q426" s="164"/>
      <c r="R426" s="155"/>
      <c r="S426" s="167"/>
      <c r="T426" s="155"/>
      <c r="U426" s="155"/>
      <c r="V426" s="155"/>
      <c r="W426" s="155"/>
      <c r="X426" s="155"/>
      <c r="Y426" s="155"/>
      <c r="Z426" s="155"/>
    </row>
    <row r="427" spans="1:26" ht="69" customHeight="1" x14ac:dyDescent="0.25">
      <c r="A427" s="191"/>
      <c r="B427" s="170"/>
      <c r="C427" s="155"/>
      <c r="D427" s="155"/>
      <c r="E427" s="173"/>
      <c r="F427" s="155"/>
      <c r="G427" s="173"/>
      <c r="H427" s="155"/>
      <c r="I427" s="155"/>
      <c r="J427" s="155"/>
      <c r="K427" s="173"/>
      <c r="L427" s="155"/>
      <c r="M427" s="155"/>
      <c r="N427" s="155"/>
      <c r="O427" s="155"/>
      <c r="P427" s="155"/>
      <c r="Q427" s="164"/>
      <c r="R427" s="155"/>
      <c r="S427" s="167"/>
      <c r="T427" s="155"/>
      <c r="U427" s="155"/>
      <c r="V427" s="155"/>
      <c r="W427" s="155"/>
      <c r="X427" s="155"/>
      <c r="Y427" s="155"/>
      <c r="Z427" s="155"/>
    </row>
    <row r="428" spans="1:26" ht="20.25" customHeight="1" x14ac:dyDescent="0.25">
      <c r="A428" s="191"/>
      <c r="B428" s="170"/>
      <c r="C428" s="155"/>
      <c r="D428" s="155"/>
      <c r="E428" s="173"/>
      <c r="F428" s="155"/>
      <c r="G428" s="173"/>
      <c r="H428" s="155"/>
      <c r="I428" s="155"/>
      <c r="J428" s="155"/>
      <c r="K428" s="173"/>
      <c r="L428" s="155"/>
      <c r="M428" s="155"/>
      <c r="N428" s="155"/>
      <c r="O428" s="155"/>
      <c r="P428" s="155"/>
      <c r="Q428" s="164"/>
      <c r="R428" s="155"/>
      <c r="S428" s="167"/>
      <c r="T428" s="155"/>
      <c r="U428" s="155"/>
      <c r="V428" s="155"/>
      <c r="W428" s="155"/>
      <c r="X428" s="155"/>
      <c r="Y428" s="155"/>
      <c r="Z428" s="155"/>
    </row>
    <row r="429" spans="1:26" ht="20.25" customHeight="1" x14ac:dyDescent="0.25">
      <c r="A429" s="191"/>
      <c r="B429" s="170"/>
      <c r="C429" s="155"/>
      <c r="D429" s="155"/>
      <c r="E429" s="173"/>
      <c r="F429" s="155"/>
      <c r="G429" s="173"/>
      <c r="H429" s="155"/>
      <c r="I429" s="155"/>
      <c r="J429" s="155"/>
      <c r="K429" s="173"/>
      <c r="L429" s="155"/>
      <c r="M429" s="155"/>
      <c r="N429" s="155"/>
      <c r="O429" s="155"/>
      <c r="P429" s="155"/>
      <c r="Q429" s="164"/>
      <c r="R429" s="155"/>
      <c r="S429" s="167"/>
      <c r="T429" s="155"/>
      <c r="U429" s="155"/>
      <c r="V429" s="155"/>
      <c r="W429" s="155"/>
      <c r="X429" s="155"/>
      <c r="Y429" s="155"/>
      <c r="Z429" s="155"/>
    </row>
    <row r="430" spans="1:26" ht="36.75" customHeight="1" x14ac:dyDescent="0.25">
      <c r="A430" s="191"/>
      <c r="B430" s="171"/>
      <c r="C430" s="156"/>
      <c r="D430" s="156"/>
      <c r="E430" s="174"/>
      <c r="F430" s="156"/>
      <c r="G430" s="174"/>
      <c r="H430" s="156"/>
      <c r="I430" s="156"/>
      <c r="J430" s="156"/>
      <c r="K430" s="174"/>
      <c r="L430" s="156"/>
      <c r="M430" s="156"/>
      <c r="N430" s="156"/>
      <c r="O430" s="156"/>
      <c r="P430" s="156"/>
      <c r="Q430" s="165"/>
      <c r="R430" s="156"/>
      <c r="S430" s="168"/>
      <c r="T430" s="156"/>
      <c r="U430" s="156"/>
      <c r="V430" s="156"/>
      <c r="W430" s="156"/>
      <c r="X430" s="156"/>
      <c r="Y430" s="156"/>
      <c r="Z430" s="156"/>
    </row>
    <row r="431" spans="1:26" x14ac:dyDescent="0.25">
      <c r="A431" s="7"/>
      <c r="B431" s="6"/>
      <c r="C431" s="3" t="s">
        <v>77</v>
      </c>
      <c r="D431" s="3"/>
      <c r="E431" s="4">
        <f>SUM(E415:E430)</f>
        <v>308600.2</v>
      </c>
      <c r="F431" s="4">
        <f t="shared" ref="F431:R431" si="6">SUM(F415:F430)</f>
        <v>15149</v>
      </c>
      <c r="G431" s="4">
        <f t="shared" si="6"/>
        <v>282926.59999999998</v>
      </c>
      <c r="H431" s="4">
        <f t="shared" si="6"/>
        <v>0</v>
      </c>
      <c r="I431" s="4">
        <f t="shared" si="6"/>
        <v>0</v>
      </c>
      <c r="J431" s="4">
        <f t="shared" si="6"/>
        <v>10524</v>
      </c>
      <c r="K431" s="4">
        <f t="shared" si="6"/>
        <v>5301.8</v>
      </c>
      <c r="L431" s="4">
        <f t="shared" si="6"/>
        <v>936</v>
      </c>
      <c r="M431" s="4">
        <f t="shared" si="6"/>
        <v>0</v>
      </c>
      <c r="N431" s="4">
        <f t="shared" si="6"/>
        <v>0</v>
      </c>
      <c r="O431" s="4">
        <f t="shared" si="6"/>
        <v>0</v>
      </c>
      <c r="P431" s="4">
        <f t="shared" si="6"/>
        <v>3220</v>
      </c>
      <c r="Q431" s="4">
        <f t="shared" si="6"/>
        <v>13897</v>
      </c>
      <c r="R431" s="4">
        <f t="shared" si="6"/>
        <v>350</v>
      </c>
      <c r="S431" s="5"/>
      <c r="T431" s="3"/>
      <c r="U431" s="3"/>
      <c r="V431" s="3"/>
      <c r="W431" s="3"/>
      <c r="X431" s="3"/>
      <c r="Y431" s="3"/>
      <c r="Z431" s="9"/>
    </row>
    <row r="432" spans="1:26" ht="15" customHeight="1" x14ac:dyDescent="0.25">
      <c r="A432" s="256"/>
      <c r="B432" s="175" t="s">
        <v>1</v>
      </c>
      <c r="C432" s="150" t="s">
        <v>0</v>
      </c>
      <c r="D432" s="150" t="s">
        <v>168</v>
      </c>
      <c r="E432" s="157" t="s">
        <v>9</v>
      </c>
      <c r="F432" s="158"/>
      <c r="G432" s="158"/>
      <c r="H432" s="158"/>
      <c r="I432" s="158"/>
      <c r="J432" s="158"/>
      <c r="K432" s="158"/>
      <c r="L432" s="158"/>
      <c r="M432" s="158"/>
      <c r="N432" s="158"/>
      <c r="O432" s="158"/>
      <c r="P432" s="159"/>
      <c r="Q432" s="157" t="s">
        <v>10</v>
      </c>
      <c r="R432" s="159"/>
      <c r="S432" s="150" t="s">
        <v>64</v>
      </c>
      <c r="T432" s="150" t="s">
        <v>13</v>
      </c>
      <c r="U432" s="150" t="s">
        <v>14</v>
      </c>
      <c r="V432" s="150" t="s">
        <v>15</v>
      </c>
      <c r="W432" s="150" t="s">
        <v>16</v>
      </c>
      <c r="X432" s="150" t="s">
        <v>252</v>
      </c>
      <c r="Y432" s="183" t="s">
        <v>253</v>
      </c>
      <c r="Z432" s="183" t="s">
        <v>171</v>
      </c>
    </row>
    <row r="433" spans="1:26" ht="15" customHeight="1" x14ac:dyDescent="0.25">
      <c r="A433" s="256"/>
      <c r="B433" s="176"/>
      <c r="C433" s="151"/>
      <c r="D433" s="151"/>
      <c r="E433" s="157" t="s">
        <v>2</v>
      </c>
      <c r="F433" s="158"/>
      <c r="G433" s="158"/>
      <c r="H433" s="158"/>
      <c r="I433" s="158"/>
      <c r="J433" s="159"/>
      <c r="K433" s="157" t="s">
        <v>3</v>
      </c>
      <c r="L433" s="158"/>
      <c r="M433" s="158"/>
      <c r="N433" s="158"/>
      <c r="O433" s="158"/>
      <c r="P433" s="159"/>
      <c r="Q433" s="150" t="s">
        <v>11</v>
      </c>
      <c r="R433" s="150" t="s">
        <v>12</v>
      </c>
      <c r="S433" s="151"/>
      <c r="T433" s="151"/>
      <c r="U433" s="151"/>
      <c r="V433" s="151"/>
      <c r="W433" s="151"/>
      <c r="X433" s="151"/>
      <c r="Y433" s="183"/>
      <c r="Z433" s="183"/>
    </row>
    <row r="434" spans="1:26" x14ac:dyDescent="0.25">
      <c r="A434" s="256"/>
      <c r="B434" s="177"/>
      <c r="C434" s="152"/>
      <c r="D434" s="151"/>
      <c r="E434" s="14" t="s">
        <v>8</v>
      </c>
      <c r="F434" s="14" t="s">
        <v>4</v>
      </c>
      <c r="G434" s="1" t="s">
        <v>5</v>
      </c>
      <c r="H434" s="1" t="s">
        <v>6</v>
      </c>
      <c r="I434" s="1" t="s">
        <v>23</v>
      </c>
      <c r="J434" s="1" t="s">
        <v>7</v>
      </c>
      <c r="K434" s="1" t="s">
        <v>8</v>
      </c>
      <c r="L434" s="1" t="s">
        <v>4</v>
      </c>
      <c r="M434" s="1" t="s">
        <v>5</v>
      </c>
      <c r="N434" s="1" t="s">
        <v>6</v>
      </c>
      <c r="O434" s="1" t="s">
        <v>23</v>
      </c>
      <c r="P434" s="1" t="s">
        <v>7</v>
      </c>
      <c r="Q434" s="152"/>
      <c r="R434" s="152"/>
      <c r="S434" s="152"/>
      <c r="T434" s="152"/>
      <c r="U434" s="152"/>
      <c r="V434" s="152"/>
      <c r="W434" s="152"/>
      <c r="X434" s="152"/>
      <c r="Y434" s="183"/>
      <c r="Z434" s="183"/>
    </row>
    <row r="435" spans="1:26" x14ac:dyDescent="0.25">
      <c r="A435" s="1"/>
      <c r="B435" s="46">
        <v>1</v>
      </c>
      <c r="C435" s="1">
        <v>2</v>
      </c>
      <c r="D435" s="152"/>
      <c r="E435" s="1">
        <v>3</v>
      </c>
      <c r="F435" s="1">
        <v>4</v>
      </c>
      <c r="G435" s="1">
        <v>5</v>
      </c>
      <c r="H435" s="1">
        <v>6</v>
      </c>
      <c r="I435" s="1">
        <v>7</v>
      </c>
      <c r="J435" s="1">
        <v>8</v>
      </c>
      <c r="K435" s="1">
        <v>9</v>
      </c>
      <c r="L435" s="1">
        <v>10</v>
      </c>
      <c r="M435" s="1">
        <v>11</v>
      </c>
      <c r="N435" s="1">
        <v>12</v>
      </c>
      <c r="O435" s="1">
        <v>13</v>
      </c>
      <c r="P435" s="1">
        <v>14</v>
      </c>
      <c r="Q435" s="1">
        <v>15</v>
      </c>
      <c r="R435" s="1">
        <v>16</v>
      </c>
      <c r="S435" s="1">
        <v>17</v>
      </c>
      <c r="T435" s="1">
        <v>18</v>
      </c>
      <c r="U435" s="1">
        <v>19</v>
      </c>
      <c r="V435" s="14">
        <v>20</v>
      </c>
      <c r="W435" s="1">
        <v>21</v>
      </c>
      <c r="X435" s="1">
        <v>21</v>
      </c>
      <c r="Y435" s="1">
        <v>21</v>
      </c>
      <c r="Z435" s="30"/>
    </row>
    <row r="436" spans="1:26" ht="33.75" customHeight="1" x14ac:dyDescent="0.25">
      <c r="A436" s="106"/>
      <c r="B436" s="49"/>
      <c r="C436" s="2"/>
      <c r="D436" s="26"/>
      <c r="E436" s="215" t="s">
        <v>80</v>
      </c>
      <c r="F436" s="216"/>
      <c r="G436" s="216"/>
      <c r="H436" s="216"/>
      <c r="I436" s="216"/>
      <c r="J436" s="216"/>
      <c r="K436" s="216"/>
      <c r="L436" s="216"/>
      <c r="M436" s="216"/>
      <c r="N436" s="216"/>
      <c r="O436" s="216"/>
      <c r="P436" s="216"/>
      <c r="Q436" s="216"/>
      <c r="R436" s="216"/>
      <c r="S436" s="216"/>
      <c r="T436" s="216"/>
      <c r="U436" s="216"/>
      <c r="V436" s="217"/>
      <c r="W436" s="2"/>
      <c r="X436" s="2"/>
      <c r="Y436" s="2"/>
      <c r="Z436" s="2"/>
    </row>
    <row r="437" spans="1:26" ht="15" customHeight="1" x14ac:dyDescent="0.25">
      <c r="A437" s="191" t="s">
        <v>524</v>
      </c>
      <c r="B437" s="209" t="s">
        <v>17</v>
      </c>
      <c r="C437" s="154" t="s">
        <v>163</v>
      </c>
      <c r="D437" s="154" t="s">
        <v>211</v>
      </c>
      <c r="E437" s="172">
        <v>13304.5</v>
      </c>
      <c r="F437" s="154">
        <v>184.5</v>
      </c>
      <c r="G437" s="154">
        <v>0</v>
      </c>
      <c r="H437" s="154">
        <v>0</v>
      </c>
      <c r="I437" s="154">
        <v>0</v>
      </c>
      <c r="J437" s="163">
        <v>13120</v>
      </c>
      <c r="K437" s="154">
        <v>3684.5</v>
      </c>
      <c r="L437" s="154">
        <v>184.5</v>
      </c>
      <c r="M437" s="154">
        <v>0</v>
      </c>
      <c r="N437" s="154">
        <v>0</v>
      </c>
      <c r="O437" s="154">
        <v>0</v>
      </c>
      <c r="P437" s="154">
        <v>6368.9</v>
      </c>
      <c r="Q437" s="154">
        <v>200</v>
      </c>
      <c r="R437" s="172">
        <v>97</v>
      </c>
      <c r="S437" s="154" t="s">
        <v>173</v>
      </c>
      <c r="T437" s="154" t="s">
        <v>49</v>
      </c>
      <c r="U437" s="154" t="s">
        <v>50</v>
      </c>
      <c r="V437" s="154" t="s">
        <v>592</v>
      </c>
      <c r="W437" s="154" t="s">
        <v>591</v>
      </c>
      <c r="X437" s="154" t="s">
        <v>312</v>
      </c>
      <c r="Y437" s="186" t="s">
        <v>313</v>
      </c>
      <c r="Z437" s="154" t="s">
        <v>278</v>
      </c>
    </row>
    <row r="438" spans="1:26" x14ac:dyDescent="0.25">
      <c r="A438" s="191"/>
      <c r="B438" s="210"/>
      <c r="C438" s="155"/>
      <c r="D438" s="155"/>
      <c r="E438" s="173"/>
      <c r="F438" s="155"/>
      <c r="G438" s="155"/>
      <c r="H438" s="155"/>
      <c r="I438" s="155"/>
      <c r="J438" s="164"/>
      <c r="K438" s="155"/>
      <c r="L438" s="155"/>
      <c r="M438" s="155"/>
      <c r="N438" s="155"/>
      <c r="O438" s="155"/>
      <c r="P438" s="155"/>
      <c r="Q438" s="155"/>
      <c r="R438" s="155"/>
      <c r="S438" s="155"/>
      <c r="T438" s="155"/>
      <c r="U438" s="155"/>
      <c r="V438" s="155"/>
      <c r="W438" s="155"/>
      <c r="X438" s="155"/>
      <c r="Y438" s="186"/>
      <c r="Z438" s="155"/>
    </row>
    <row r="439" spans="1:26" x14ac:dyDescent="0.25">
      <c r="A439" s="191"/>
      <c r="B439" s="210"/>
      <c r="C439" s="155"/>
      <c r="D439" s="155"/>
      <c r="E439" s="173"/>
      <c r="F439" s="155"/>
      <c r="G439" s="155"/>
      <c r="H439" s="155"/>
      <c r="I439" s="155"/>
      <c r="J439" s="164"/>
      <c r="K439" s="155"/>
      <c r="L439" s="155"/>
      <c r="M439" s="155"/>
      <c r="N439" s="155"/>
      <c r="O439" s="155"/>
      <c r="P439" s="155"/>
      <c r="Q439" s="155"/>
      <c r="R439" s="155"/>
      <c r="S439" s="155"/>
      <c r="T439" s="155"/>
      <c r="U439" s="155"/>
      <c r="V439" s="155"/>
      <c r="W439" s="155"/>
      <c r="X439" s="155"/>
      <c r="Y439" s="186"/>
      <c r="Z439" s="155"/>
    </row>
    <row r="440" spans="1:26" x14ac:dyDescent="0.25">
      <c r="A440" s="191"/>
      <c r="B440" s="210"/>
      <c r="C440" s="155"/>
      <c r="D440" s="155"/>
      <c r="E440" s="173"/>
      <c r="F440" s="155"/>
      <c r="G440" s="155"/>
      <c r="H440" s="155"/>
      <c r="I440" s="155"/>
      <c r="J440" s="164"/>
      <c r="K440" s="155"/>
      <c r="L440" s="155"/>
      <c r="M440" s="155"/>
      <c r="N440" s="155"/>
      <c r="O440" s="155"/>
      <c r="P440" s="155"/>
      <c r="Q440" s="155"/>
      <c r="R440" s="155"/>
      <c r="S440" s="155"/>
      <c r="T440" s="155"/>
      <c r="U440" s="155"/>
      <c r="V440" s="155"/>
      <c r="W440" s="155"/>
      <c r="X440" s="155"/>
      <c r="Y440" s="186"/>
      <c r="Z440" s="155"/>
    </row>
    <row r="441" spans="1:26" x14ac:dyDescent="0.25">
      <c r="A441" s="191"/>
      <c r="B441" s="210"/>
      <c r="C441" s="155"/>
      <c r="D441" s="155"/>
      <c r="E441" s="173"/>
      <c r="F441" s="155"/>
      <c r="G441" s="155"/>
      <c r="H441" s="155"/>
      <c r="I441" s="155"/>
      <c r="J441" s="164"/>
      <c r="K441" s="155"/>
      <c r="L441" s="155"/>
      <c r="M441" s="155"/>
      <c r="N441" s="155"/>
      <c r="O441" s="155"/>
      <c r="P441" s="155"/>
      <c r="Q441" s="155"/>
      <c r="R441" s="155"/>
      <c r="S441" s="155"/>
      <c r="T441" s="155"/>
      <c r="U441" s="155"/>
      <c r="V441" s="155"/>
      <c r="W441" s="155"/>
      <c r="X441" s="155"/>
      <c r="Y441" s="186"/>
      <c r="Z441" s="155"/>
    </row>
    <row r="442" spans="1:26" x14ac:dyDescent="0.25">
      <c r="A442" s="191"/>
      <c r="B442" s="210"/>
      <c r="C442" s="155"/>
      <c r="D442" s="155"/>
      <c r="E442" s="173"/>
      <c r="F442" s="155"/>
      <c r="G442" s="155"/>
      <c r="H442" s="155"/>
      <c r="I442" s="155"/>
      <c r="J442" s="164"/>
      <c r="K442" s="155"/>
      <c r="L442" s="155"/>
      <c r="M442" s="155"/>
      <c r="N442" s="155"/>
      <c r="O442" s="155"/>
      <c r="P442" s="155"/>
      <c r="Q442" s="155"/>
      <c r="R442" s="155"/>
      <c r="S442" s="155"/>
      <c r="T442" s="155"/>
      <c r="U442" s="155"/>
      <c r="V442" s="155"/>
      <c r="W442" s="155"/>
      <c r="X442" s="155"/>
      <c r="Y442" s="186"/>
      <c r="Z442" s="155"/>
    </row>
    <row r="443" spans="1:26" ht="24.75" customHeight="1" x14ac:dyDescent="0.25">
      <c r="A443" s="191"/>
      <c r="B443" s="210"/>
      <c r="C443" s="155"/>
      <c r="D443" s="155"/>
      <c r="E443" s="173"/>
      <c r="F443" s="155"/>
      <c r="G443" s="155"/>
      <c r="H443" s="155"/>
      <c r="I443" s="155"/>
      <c r="J443" s="164"/>
      <c r="K443" s="155"/>
      <c r="L443" s="155"/>
      <c r="M443" s="155"/>
      <c r="N443" s="155"/>
      <c r="O443" s="155"/>
      <c r="P443" s="155"/>
      <c r="Q443" s="155"/>
      <c r="R443" s="155"/>
      <c r="S443" s="155"/>
      <c r="T443" s="155"/>
      <c r="U443" s="155"/>
      <c r="V443" s="155"/>
      <c r="W443" s="155"/>
      <c r="X443" s="155"/>
      <c r="Y443" s="186"/>
      <c r="Z443" s="155"/>
    </row>
    <row r="444" spans="1:26" ht="24" customHeight="1" x14ac:dyDescent="0.25">
      <c r="A444" s="191"/>
      <c r="B444" s="210"/>
      <c r="C444" s="155"/>
      <c r="D444" s="155"/>
      <c r="E444" s="173"/>
      <c r="F444" s="155"/>
      <c r="G444" s="155"/>
      <c r="H444" s="155"/>
      <c r="I444" s="155"/>
      <c r="J444" s="164"/>
      <c r="K444" s="155"/>
      <c r="L444" s="155"/>
      <c r="M444" s="155"/>
      <c r="N444" s="155"/>
      <c r="O444" s="155"/>
      <c r="P444" s="155"/>
      <c r="Q444" s="155"/>
      <c r="R444" s="155"/>
      <c r="S444" s="155"/>
      <c r="T444" s="155"/>
      <c r="U444" s="155"/>
      <c r="V444" s="155"/>
      <c r="W444" s="155"/>
      <c r="X444" s="155"/>
      <c r="Y444" s="186"/>
      <c r="Z444" s="155"/>
    </row>
    <row r="445" spans="1:26" x14ac:dyDescent="0.25">
      <c r="A445" s="191"/>
      <c r="B445" s="210"/>
      <c r="C445" s="155"/>
      <c r="D445" s="155"/>
      <c r="E445" s="173"/>
      <c r="F445" s="155"/>
      <c r="G445" s="155"/>
      <c r="H445" s="155"/>
      <c r="I445" s="155"/>
      <c r="J445" s="164"/>
      <c r="K445" s="155"/>
      <c r="L445" s="155"/>
      <c r="M445" s="155"/>
      <c r="N445" s="155"/>
      <c r="O445" s="155"/>
      <c r="P445" s="155"/>
      <c r="Q445" s="155"/>
      <c r="R445" s="155"/>
      <c r="S445" s="155"/>
      <c r="T445" s="155"/>
      <c r="U445" s="155"/>
      <c r="V445" s="155"/>
      <c r="W445" s="155"/>
      <c r="X445" s="155"/>
      <c r="Y445" s="186"/>
      <c r="Z445" s="155"/>
    </row>
    <row r="446" spans="1:26" ht="41.25" customHeight="1" x14ac:dyDescent="0.25">
      <c r="A446" s="191"/>
      <c r="B446" s="211"/>
      <c r="C446" s="156"/>
      <c r="D446" s="156"/>
      <c r="E446" s="174"/>
      <c r="F446" s="156"/>
      <c r="G446" s="156"/>
      <c r="H446" s="156"/>
      <c r="I446" s="156"/>
      <c r="J446" s="165"/>
      <c r="K446" s="156"/>
      <c r="L446" s="156"/>
      <c r="M446" s="156"/>
      <c r="N446" s="156"/>
      <c r="O446" s="156"/>
      <c r="P446" s="156"/>
      <c r="Q446" s="156"/>
      <c r="R446" s="156"/>
      <c r="S446" s="156"/>
      <c r="T446" s="156"/>
      <c r="U446" s="156"/>
      <c r="V446" s="156"/>
      <c r="W446" s="156"/>
      <c r="X446" s="156"/>
      <c r="Y446" s="186"/>
      <c r="Z446" s="156"/>
    </row>
    <row r="447" spans="1:26" s="114" customFormat="1" ht="51.75" customHeight="1" x14ac:dyDescent="0.25">
      <c r="A447" s="110" t="s">
        <v>525</v>
      </c>
      <c r="B447" s="115" t="s">
        <v>18</v>
      </c>
      <c r="C447" s="108" t="s">
        <v>466</v>
      </c>
      <c r="D447" s="108" t="s">
        <v>211</v>
      </c>
      <c r="E447" s="116">
        <v>6321.4698440000002</v>
      </c>
      <c r="F447" s="108">
        <v>6321</v>
      </c>
      <c r="G447" s="108">
        <v>0</v>
      </c>
      <c r="H447" s="108">
        <v>0</v>
      </c>
      <c r="I447" s="108">
        <v>0</v>
      </c>
      <c r="J447" s="117">
        <v>0</v>
      </c>
      <c r="K447" s="108">
        <v>0</v>
      </c>
      <c r="L447" s="108">
        <v>0</v>
      </c>
      <c r="M447" s="108">
        <v>0</v>
      </c>
      <c r="N447" s="108">
        <v>0</v>
      </c>
      <c r="O447" s="108">
        <v>0</v>
      </c>
      <c r="P447" s="108">
        <v>0</v>
      </c>
      <c r="Q447" s="108">
        <v>79</v>
      </c>
      <c r="R447" s="108">
        <v>0</v>
      </c>
      <c r="S447" s="108" t="s">
        <v>462</v>
      </c>
      <c r="T447" s="108"/>
      <c r="U447" s="108" t="s">
        <v>50</v>
      </c>
      <c r="V447" s="108" t="s">
        <v>463</v>
      </c>
      <c r="W447" s="108"/>
      <c r="X447" s="108"/>
      <c r="Y447" s="113"/>
      <c r="Z447" s="108" t="s">
        <v>464</v>
      </c>
    </row>
    <row r="448" spans="1:26" s="82" customFormat="1" ht="38.25" customHeight="1" x14ac:dyDescent="0.25">
      <c r="A448" s="7"/>
      <c r="B448" s="6"/>
      <c r="C448" s="3" t="s">
        <v>77</v>
      </c>
      <c r="D448" s="3"/>
      <c r="E448" s="4">
        <f>SUM(E437:E447)</f>
        <v>19625.969843999999</v>
      </c>
      <c r="F448" s="4">
        <f t="shared" ref="F448:P448" si="7">SUM(F437:F447)</f>
        <v>6505.5</v>
      </c>
      <c r="G448" s="4">
        <f t="shared" si="7"/>
        <v>0</v>
      </c>
      <c r="H448" s="4">
        <f t="shared" si="7"/>
        <v>0</v>
      </c>
      <c r="I448" s="4">
        <f t="shared" si="7"/>
        <v>0</v>
      </c>
      <c r="J448" s="4">
        <f t="shared" si="7"/>
        <v>13120</v>
      </c>
      <c r="K448" s="4">
        <f t="shared" si="7"/>
        <v>3684.5</v>
      </c>
      <c r="L448" s="4">
        <f t="shared" si="7"/>
        <v>184.5</v>
      </c>
      <c r="M448" s="4">
        <f t="shared" si="7"/>
        <v>0</v>
      </c>
      <c r="N448" s="4">
        <f t="shared" si="7"/>
        <v>0</v>
      </c>
      <c r="O448" s="4">
        <f t="shared" si="7"/>
        <v>0</v>
      </c>
      <c r="P448" s="4">
        <f t="shared" si="7"/>
        <v>6368.9</v>
      </c>
      <c r="Q448" s="4">
        <f t="shared" ref="Q448" si="8">SUM(Q437:Q447)</f>
        <v>279</v>
      </c>
      <c r="R448" s="4">
        <f t="shared" ref="R448" si="9">SUM(R437:R447)</f>
        <v>97</v>
      </c>
      <c r="S448" s="3"/>
      <c r="T448" s="3"/>
      <c r="U448" s="3"/>
      <c r="V448" s="3"/>
      <c r="W448" s="3"/>
      <c r="X448" s="3"/>
      <c r="Y448" s="9"/>
      <c r="Z448" s="3"/>
    </row>
    <row r="449" spans="1:26" ht="51.75" customHeight="1" x14ac:dyDescent="0.25">
      <c r="A449" s="7"/>
      <c r="B449" s="18"/>
      <c r="C449" s="7" t="s">
        <v>465</v>
      </c>
      <c r="D449" s="7"/>
      <c r="E449" s="15">
        <f>E448+E431+E409+E323+E268+E175+E157+E129</f>
        <v>478534.48184400005</v>
      </c>
      <c r="F449" s="15">
        <f t="shared" ref="F449:R449" si="10">F448+F431+F409+F323+F268+F175+F157+F129</f>
        <v>80485.17</v>
      </c>
      <c r="G449" s="15">
        <f t="shared" si="10"/>
        <v>310150.04699999996</v>
      </c>
      <c r="H449" s="15">
        <f t="shared" si="10"/>
        <v>399.85399999999998</v>
      </c>
      <c r="I449" s="15">
        <f t="shared" si="10"/>
        <v>1457</v>
      </c>
      <c r="J449" s="15">
        <f t="shared" si="10"/>
        <v>25658.780000000002</v>
      </c>
      <c r="K449" s="15">
        <f t="shared" si="10"/>
        <v>37333.981999999996</v>
      </c>
      <c r="L449" s="15">
        <f t="shared" si="10"/>
        <v>17085.532000000003</v>
      </c>
      <c r="M449" s="15">
        <f t="shared" si="10"/>
        <v>3638.04</v>
      </c>
      <c r="N449" s="15">
        <f t="shared" si="10"/>
        <v>897.56</v>
      </c>
      <c r="O449" s="15">
        <f t="shared" si="10"/>
        <v>90</v>
      </c>
      <c r="P449" s="15">
        <f t="shared" si="10"/>
        <v>10441.699999999999</v>
      </c>
      <c r="Q449" s="15">
        <f t="shared" si="10"/>
        <v>25352</v>
      </c>
      <c r="R449" s="15">
        <f t="shared" si="10"/>
        <v>2885</v>
      </c>
      <c r="S449" s="7"/>
      <c r="T449" s="7"/>
      <c r="U449" s="7"/>
      <c r="V449" s="9"/>
      <c r="W449" s="7"/>
      <c r="X449" s="7"/>
      <c r="Y449" s="7"/>
      <c r="Z449" s="7"/>
    </row>
    <row r="450" spans="1:26" ht="15" customHeight="1" x14ac:dyDescent="0.25">
      <c r="A450" s="183"/>
      <c r="B450" s="257" t="s">
        <v>1</v>
      </c>
      <c r="C450" s="150" t="s">
        <v>167</v>
      </c>
      <c r="D450" s="150" t="s">
        <v>168</v>
      </c>
      <c r="E450" s="157" t="s">
        <v>9</v>
      </c>
      <c r="F450" s="158"/>
      <c r="G450" s="158"/>
      <c r="H450" s="158"/>
      <c r="I450" s="158"/>
      <c r="J450" s="158"/>
      <c r="K450" s="158"/>
      <c r="L450" s="158"/>
      <c r="M450" s="158"/>
      <c r="N450" s="158"/>
      <c r="O450" s="158"/>
      <c r="P450" s="159"/>
      <c r="Q450" s="157" t="s">
        <v>10</v>
      </c>
      <c r="R450" s="159"/>
      <c r="S450" s="150" t="s">
        <v>64</v>
      </c>
      <c r="T450" s="150" t="s">
        <v>13</v>
      </c>
      <c r="U450" s="150" t="s">
        <v>14</v>
      </c>
      <c r="V450" s="150" t="s">
        <v>15</v>
      </c>
      <c r="W450" s="150" t="s">
        <v>16</v>
      </c>
      <c r="X450" s="150" t="s">
        <v>252</v>
      </c>
      <c r="Y450" s="183" t="s">
        <v>253</v>
      </c>
      <c r="Z450" s="183" t="s">
        <v>171</v>
      </c>
    </row>
    <row r="451" spans="1:26" ht="15" customHeight="1" x14ac:dyDescent="0.25">
      <c r="A451" s="183"/>
      <c r="B451" s="258"/>
      <c r="C451" s="151"/>
      <c r="D451" s="151"/>
      <c r="E451" s="157" t="s">
        <v>169</v>
      </c>
      <c r="F451" s="158"/>
      <c r="G451" s="158"/>
      <c r="H451" s="158"/>
      <c r="I451" s="158"/>
      <c r="J451" s="159"/>
      <c r="K451" s="157" t="s">
        <v>170</v>
      </c>
      <c r="L451" s="158"/>
      <c r="M451" s="158"/>
      <c r="N451" s="158"/>
      <c r="O451" s="159"/>
      <c r="P451" s="25"/>
      <c r="Q451" s="150" t="s">
        <v>11</v>
      </c>
      <c r="R451" s="150" t="s">
        <v>12</v>
      </c>
      <c r="S451" s="151"/>
      <c r="T451" s="151"/>
      <c r="U451" s="151"/>
      <c r="V451" s="151"/>
      <c r="W451" s="151"/>
      <c r="X451" s="151"/>
      <c r="Y451" s="183"/>
      <c r="Z451" s="183"/>
    </row>
    <row r="452" spans="1:26" ht="42.75" customHeight="1" x14ac:dyDescent="0.25">
      <c r="A452" s="183"/>
      <c r="B452" s="259"/>
      <c r="C452" s="152"/>
      <c r="D452" s="152"/>
      <c r="E452" s="24" t="s">
        <v>8</v>
      </c>
      <c r="F452" s="1" t="s">
        <v>4</v>
      </c>
      <c r="G452" s="1" t="s">
        <v>5</v>
      </c>
      <c r="H452" s="1" t="s">
        <v>6</v>
      </c>
      <c r="I452" s="1" t="s">
        <v>7</v>
      </c>
      <c r="J452" s="1" t="s">
        <v>23</v>
      </c>
      <c r="K452" s="1" t="s">
        <v>8</v>
      </c>
      <c r="L452" s="1" t="s">
        <v>4</v>
      </c>
      <c r="M452" s="1" t="s">
        <v>5</v>
      </c>
      <c r="N452" s="1" t="s">
        <v>6</v>
      </c>
      <c r="O452" s="1" t="s">
        <v>7</v>
      </c>
      <c r="P452" s="25" t="s">
        <v>23</v>
      </c>
      <c r="Q452" s="152"/>
      <c r="R452" s="152"/>
      <c r="S452" s="152"/>
      <c r="T452" s="152"/>
      <c r="U452" s="152"/>
      <c r="V452" s="152"/>
      <c r="W452" s="152"/>
      <c r="X452" s="152"/>
      <c r="Y452" s="183"/>
      <c r="Z452" s="183"/>
    </row>
    <row r="453" spans="1:26" x14ac:dyDescent="0.25">
      <c r="A453" s="1">
        <v>1</v>
      </c>
      <c r="B453" s="46">
        <v>1</v>
      </c>
      <c r="C453" s="1">
        <v>2</v>
      </c>
      <c r="D453" s="1">
        <v>3</v>
      </c>
      <c r="E453" s="1">
        <v>4</v>
      </c>
      <c r="F453" s="1">
        <v>5</v>
      </c>
      <c r="G453" s="1">
        <v>6</v>
      </c>
      <c r="H453" s="1">
        <v>7</v>
      </c>
      <c r="I453" s="1">
        <v>8</v>
      </c>
      <c r="J453" s="1">
        <v>9</v>
      </c>
      <c r="K453" s="1">
        <v>10</v>
      </c>
      <c r="L453" s="1">
        <v>11</v>
      </c>
      <c r="M453" s="1">
        <v>12</v>
      </c>
      <c r="N453" s="1">
        <v>13</v>
      </c>
      <c r="O453" s="1">
        <v>14</v>
      </c>
      <c r="P453" s="1">
        <v>15</v>
      </c>
      <c r="Q453" s="1">
        <v>16</v>
      </c>
      <c r="R453" s="1">
        <v>17</v>
      </c>
      <c r="S453" s="1">
        <v>18</v>
      </c>
      <c r="T453" s="1">
        <v>19</v>
      </c>
      <c r="U453" s="24">
        <v>20</v>
      </c>
      <c r="V453" s="1">
        <v>21</v>
      </c>
      <c r="W453" s="1">
        <v>22</v>
      </c>
      <c r="X453" s="1">
        <v>22</v>
      </c>
      <c r="Y453" s="1">
        <v>22</v>
      </c>
      <c r="Z453" s="1">
        <v>25</v>
      </c>
    </row>
    <row r="454" spans="1:26" ht="37.5" customHeight="1" x14ac:dyDescent="0.25">
      <c r="A454" s="263" t="s">
        <v>336</v>
      </c>
      <c r="B454" s="264"/>
      <c r="C454" s="264"/>
      <c r="D454" s="264"/>
      <c r="E454" s="264"/>
      <c r="F454" s="264"/>
      <c r="G454" s="264"/>
      <c r="H454" s="264"/>
      <c r="I454" s="264"/>
      <c r="J454" s="264"/>
      <c r="K454" s="264"/>
      <c r="L454" s="264"/>
      <c r="M454" s="264"/>
      <c r="N454" s="264"/>
      <c r="O454" s="264"/>
      <c r="P454" s="264"/>
      <c r="Q454" s="264"/>
      <c r="R454" s="264"/>
      <c r="S454" s="264"/>
      <c r="T454" s="264"/>
      <c r="U454" s="264"/>
      <c r="V454" s="264"/>
      <c r="W454" s="101"/>
      <c r="X454" s="101"/>
      <c r="Y454" s="101"/>
      <c r="Z454" s="101"/>
    </row>
    <row r="455" spans="1:26" ht="92.25" customHeight="1" x14ac:dyDescent="0.25">
      <c r="A455" s="85">
        <v>1</v>
      </c>
      <c r="B455" s="89">
        <v>1</v>
      </c>
      <c r="C455" s="86" t="s">
        <v>172</v>
      </c>
      <c r="D455" s="86" t="s">
        <v>205</v>
      </c>
      <c r="E455" s="86">
        <v>25000</v>
      </c>
      <c r="F455" s="86">
        <v>0</v>
      </c>
      <c r="G455" s="86">
        <v>0</v>
      </c>
      <c r="H455" s="86">
        <v>0</v>
      </c>
      <c r="I455" s="86">
        <v>0</v>
      </c>
      <c r="J455" s="86">
        <v>0</v>
      </c>
      <c r="K455" s="86">
        <v>0</v>
      </c>
      <c r="L455" s="86">
        <v>0</v>
      </c>
      <c r="M455" s="86">
        <v>0</v>
      </c>
      <c r="N455" s="86">
        <v>0</v>
      </c>
      <c r="O455" s="86">
        <v>0</v>
      </c>
      <c r="P455" s="86">
        <v>0</v>
      </c>
      <c r="Q455" s="86">
        <v>700</v>
      </c>
      <c r="R455" s="86">
        <v>0</v>
      </c>
      <c r="S455" s="86" t="s">
        <v>173</v>
      </c>
      <c r="T455" s="86"/>
      <c r="U455" s="86" t="s">
        <v>408</v>
      </c>
      <c r="V455" s="86"/>
      <c r="W455" s="86"/>
      <c r="X455" s="86"/>
      <c r="Y455" s="86"/>
      <c r="Z455" s="86" t="s">
        <v>174</v>
      </c>
    </row>
    <row r="456" spans="1:26" ht="110.25" x14ac:dyDescent="0.25">
      <c r="A456" s="85">
        <v>2</v>
      </c>
      <c r="B456" s="89">
        <v>2</v>
      </c>
      <c r="C456" s="86" t="s">
        <v>206</v>
      </c>
      <c r="D456" s="86" t="s">
        <v>205</v>
      </c>
      <c r="E456" s="86">
        <v>185</v>
      </c>
      <c r="F456" s="86">
        <v>50</v>
      </c>
      <c r="G456" s="86">
        <v>135</v>
      </c>
      <c r="H456" s="86">
        <v>0</v>
      </c>
      <c r="I456" s="86">
        <v>0</v>
      </c>
      <c r="J456" s="86">
        <v>0</v>
      </c>
      <c r="K456" s="86">
        <v>0</v>
      </c>
      <c r="L456" s="86">
        <v>0</v>
      </c>
      <c r="M456" s="86">
        <v>0</v>
      </c>
      <c r="N456" s="86">
        <v>0</v>
      </c>
      <c r="O456" s="86">
        <v>0</v>
      </c>
      <c r="P456" s="86">
        <v>0</v>
      </c>
      <c r="Q456" s="86">
        <v>29</v>
      </c>
      <c r="R456" s="86">
        <v>0</v>
      </c>
      <c r="S456" s="86" t="s">
        <v>175</v>
      </c>
      <c r="T456" s="86"/>
      <c r="U456" s="86" t="s">
        <v>176</v>
      </c>
      <c r="V456" s="86"/>
      <c r="W456" s="86"/>
      <c r="X456" s="86"/>
      <c r="Y456" s="86"/>
      <c r="Z456" s="86" t="s">
        <v>174</v>
      </c>
    </row>
    <row r="457" spans="1:26" ht="159.75" customHeight="1" x14ac:dyDescent="0.25">
      <c r="A457" s="85">
        <v>3</v>
      </c>
      <c r="B457" s="89">
        <v>3</v>
      </c>
      <c r="C457" s="86" t="s">
        <v>196</v>
      </c>
      <c r="D457" s="86" t="s">
        <v>202</v>
      </c>
      <c r="E457" s="86">
        <v>16600</v>
      </c>
      <c r="F457" s="86">
        <v>0</v>
      </c>
      <c r="G457" s="86">
        <v>16600</v>
      </c>
      <c r="H457" s="86">
        <v>0</v>
      </c>
      <c r="I457" s="86">
        <v>0</v>
      </c>
      <c r="J457" s="86">
        <v>0</v>
      </c>
      <c r="K457" s="86">
        <v>0</v>
      </c>
      <c r="L457" s="86">
        <v>0</v>
      </c>
      <c r="M457" s="86">
        <v>0</v>
      </c>
      <c r="N457" s="86">
        <v>0</v>
      </c>
      <c r="O457" s="86">
        <v>0</v>
      </c>
      <c r="P457" s="86">
        <v>0</v>
      </c>
      <c r="Q457" s="86">
        <v>60</v>
      </c>
      <c r="R457" s="87">
        <v>0</v>
      </c>
      <c r="S457" s="86" t="s">
        <v>409</v>
      </c>
      <c r="T457" s="87"/>
      <c r="U457" s="86" t="s">
        <v>183</v>
      </c>
      <c r="V457" s="88"/>
      <c r="W457" s="87"/>
      <c r="X457" s="87"/>
      <c r="Y457" s="87"/>
      <c r="Z457" s="86" t="s">
        <v>181</v>
      </c>
    </row>
    <row r="458" spans="1:26" ht="31.5" x14ac:dyDescent="0.25">
      <c r="A458" s="85">
        <v>4</v>
      </c>
      <c r="B458" s="89">
        <v>4</v>
      </c>
      <c r="C458" s="86" t="s">
        <v>197</v>
      </c>
      <c r="D458" s="86" t="s">
        <v>205</v>
      </c>
      <c r="E458" s="86">
        <v>10000</v>
      </c>
      <c r="F458" s="86">
        <v>0</v>
      </c>
      <c r="G458" s="86">
        <v>10000</v>
      </c>
      <c r="H458" s="86">
        <v>0</v>
      </c>
      <c r="I458" s="86">
        <v>0</v>
      </c>
      <c r="J458" s="86">
        <v>0</v>
      </c>
      <c r="K458" s="86">
        <v>0</v>
      </c>
      <c r="L458" s="86">
        <v>0</v>
      </c>
      <c r="M458" s="86">
        <v>0</v>
      </c>
      <c r="N458" s="86">
        <v>0</v>
      </c>
      <c r="O458" s="86">
        <v>0</v>
      </c>
      <c r="P458" s="86">
        <v>0</v>
      </c>
      <c r="Q458" s="86">
        <v>226</v>
      </c>
      <c r="R458" s="86">
        <v>0</v>
      </c>
      <c r="S458" s="86" t="s">
        <v>184</v>
      </c>
      <c r="T458" s="86"/>
      <c r="U458" s="86" t="s">
        <v>185</v>
      </c>
      <c r="V458" s="86"/>
      <c r="W458" s="86"/>
      <c r="X458" s="86"/>
      <c r="Y458" s="86"/>
      <c r="Z458" s="86" t="s">
        <v>181</v>
      </c>
    </row>
    <row r="459" spans="1:26" ht="39.75" customHeight="1" x14ac:dyDescent="0.25">
      <c r="A459" s="85">
        <v>5</v>
      </c>
      <c r="B459" s="89">
        <v>5</v>
      </c>
      <c r="C459" s="86" t="s">
        <v>198</v>
      </c>
      <c r="D459" s="86" t="s">
        <v>202</v>
      </c>
      <c r="E459" s="86">
        <v>12000</v>
      </c>
      <c r="F459" s="86">
        <v>0</v>
      </c>
      <c r="G459" s="86">
        <v>12000</v>
      </c>
      <c r="H459" s="86">
        <v>0</v>
      </c>
      <c r="I459" s="86">
        <v>0</v>
      </c>
      <c r="J459" s="86">
        <v>0</v>
      </c>
      <c r="K459" s="86">
        <v>0</v>
      </c>
      <c r="L459" s="86">
        <v>0</v>
      </c>
      <c r="M459" s="86">
        <v>0</v>
      </c>
      <c r="N459" s="86">
        <v>0</v>
      </c>
      <c r="O459" s="86">
        <v>0</v>
      </c>
      <c r="P459" s="86">
        <v>0</v>
      </c>
      <c r="Q459" s="86">
        <v>120</v>
      </c>
      <c r="R459" s="86">
        <v>0</v>
      </c>
      <c r="S459" s="86" t="s">
        <v>186</v>
      </c>
      <c r="T459" s="86"/>
      <c r="U459" s="86" t="s">
        <v>187</v>
      </c>
      <c r="V459" s="86"/>
      <c r="W459" s="86"/>
      <c r="X459" s="86"/>
      <c r="Y459" s="86"/>
      <c r="Z459" s="86" t="s">
        <v>181</v>
      </c>
    </row>
    <row r="460" spans="1:26" ht="63" x14ac:dyDescent="0.25">
      <c r="A460" s="85">
        <v>6</v>
      </c>
      <c r="B460" s="89">
        <v>6</v>
      </c>
      <c r="C460" s="86" t="s">
        <v>219</v>
      </c>
      <c r="D460" s="86" t="s">
        <v>208</v>
      </c>
      <c r="E460" s="86">
        <v>10500</v>
      </c>
      <c r="F460" s="86">
        <v>0</v>
      </c>
      <c r="G460" s="86">
        <v>10.5</v>
      </c>
      <c r="H460" s="86">
        <v>0</v>
      </c>
      <c r="I460" s="86">
        <v>0</v>
      </c>
      <c r="J460" s="86">
        <v>0</v>
      </c>
      <c r="K460" s="86">
        <v>0</v>
      </c>
      <c r="L460" s="86">
        <v>0</v>
      </c>
      <c r="M460" s="86">
        <v>0</v>
      </c>
      <c r="N460" s="86">
        <v>0</v>
      </c>
      <c r="O460" s="86">
        <v>0</v>
      </c>
      <c r="P460" s="86">
        <v>0</v>
      </c>
      <c r="Q460" s="86">
        <v>1</v>
      </c>
      <c r="R460" s="86">
        <v>0</v>
      </c>
      <c r="S460" s="86" t="s">
        <v>184</v>
      </c>
      <c r="T460" s="86"/>
      <c r="U460" s="86" t="s">
        <v>188</v>
      </c>
      <c r="V460" s="86"/>
      <c r="W460" s="86"/>
      <c r="X460" s="86"/>
      <c r="Y460" s="86"/>
      <c r="Z460" s="86" t="s">
        <v>181</v>
      </c>
    </row>
    <row r="461" spans="1:26" ht="47.25" x14ac:dyDescent="0.25">
      <c r="A461" s="85">
        <v>7</v>
      </c>
      <c r="B461" s="89">
        <v>7</v>
      </c>
      <c r="C461" s="86" t="s">
        <v>199</v>
      </c>
      <c r="D461" s="86" t="s">
        <v>212</v>
      </c>
      <c r="E461" s="86">
        <v>46000</v>
      </c>
      <c r="F461" s="86">
        <v>0</v>
      </c>
      <c r="G461" s="86">
        <v>46000</v>
      </c>
      <c r="H461" s="86">
        <v>0</v>
      </c>
      <c r="I461" s="86">
        <v>0</v>
      </c>
      <c r="J461" s="86">
        <v>0</v>
      </c>
      <c r="K461" s="86">
        <v>0</v>
      </c>
      <c r="L461" s="86">
        <v>0</v>
      </c>
      <c r="M461" s="86">
        <v>0</v>
      </c>
      <c r="N461" s="86">
        <v>0</v>
      </c>
      <c r="O461" s="86">
        <v>0</v>
      </c>
      <c r="P461" s="86">
        <v>0</v>
      </c>
      <c r="Q461" s="86">
        <v>120</v>
      </c>
      <c r="R461" s="86">
        <v>0</v>
      </c>
      <c r="S461" s="86" t="s">
        <v>182</v>
      </c>
      <c r="T461" s="86"/>
      <c r="U461" s="86" t="s">
        <v>189</v>
      </c>
      <c r="V461" s="86"/>
      <c r="W461" s="86"/>
      <c r="X461" s="86"/>
      <c r="Y461" s="86"/>
      <c r="Z461" s="86" t="s">
        <v>181</v>
      </c>
    </row>
    <row r="462" spans="1:26" ht="95.25" customHeight="1" x14ac:dyDescent="0.25">
      <c r="A462" s="85">
        <v>8</v>
      </c>
      <c r="B462" s="89">
        <v>8</v>
      </c>
      <c r="C462" s="86" t="s">
        <v>363</v>
      </c>
      <c r="D462" s="86" t="s">
        <v>213</v>
      </c>
      <c r="E462" s="86">
        <v>500</v>
      </c>
      <c r="F462" s="86">
        <v>500</v>
      </c>
      <c r="G462" s="86">
        <v>0</v>
      </c>
      <c r="H462" s="86">
        <v>0</v>
      </c>
      <c r="I462" s="86">
        <v>0</v>
      </c>
      <c r="J462" s="86">
        <v>0</v>
      </c>
      <c r="K462" s="86">
        <v>0</v>
      </c>
      <c r="L462" s="86">
        <v>0</v>
      </c>
      <c r="M462" s="86">
        <v>0</v>
      </c>
      <c r="N462" s="86">
        <v>0</v>
      </c>
      <c r="O462" s="86">
        <v>0</v>
      </c>
      <c r="P462" s="86">
        <v>0</v>
      </c>
      <c r="Q462" s="86">
        <v>30</v>
      </c>
      <c r="R462" s="86">
        <v>0</v>
      </c>
      <c r="S462" s="86" t="s">
        <v>182</v>
      </c>
      <c r="T462" s="86"/>
      <c r="U462" s="86" t="s">
        <v>191</v>
      </c>
      <c r="V462" s="86"/>
      <c r="W462" s="86"/>
      <c r="X462" s="86"/>
      <c r="Y462" s="86"/>
      <c r="Z462" s="86" t="s">
        <v>181</v>
      </c>
    </row>
    <row r="463" spans="1:26" ht="77.25" customHeight="1" x14ac:dyDescent="0.25">
      <c r="A463" s="85">
        <v>9</v>
      </c>
      <c r="B463" s="89">
        <v>9</v>
      </c>
      <c r="C463" s="86" t="s">
        <v>192</v>
      </c>
      <c r="D463" s="86" t="s">
        <v>213</v>
      </c>
      <c r="E463" s="86">
        <v>500</v>
      </c>
      <c r="F463" s="86">
        <v>500</v>
      </c>
      <c r="G463" s="86">
        <v>0</v>
      </c>
      <c r="H463" s="86">
        <v>0</v>
      </c>
      <c r="I463" s="86">
        <v>0</v>
      </c>
      <c r="J463" s="86">
        <v>0</v>
      </c>
      <c r="K463" s="86">
        <v>0</v>
      </c>
      <c r="L463" s="86">
        <v>0</v>
      </c>
      <c r="M463" s="86">
        <v>0</v>
      </c>
      <c r="N463" s="86">
        <v>0</v>
      </c>
      <c r="O463" s="86">
        <v>0</v>
      </c>
      <c r="P463" s="86">
        <v>0</v>
      </c>
      <c r="Q463" s="86">
        <v>30</v>
      </c>
      <c r="R463" s="86">
        <v>0</v>
      </c>
      <c r="S463" s="86" t="s">
        <v>182</v>
      </c>
      <c r="T463" s="86"/>
      <c r="U463" s="86" t="s">
        <v>191</v>
      </c>
      <c r="V463" s="86"/>
      <c r="W463" s="86"/>
      <c r="X463" s="86"/>
      <c r="Y463" s="86"/>
      <c r="Z463" s="86" t="s">
        <v>181</v>
      </c>
    </row>
    <row r="464" spans="1:26" ht="94.5" x14ac:dyDescent="0.25">
      <c r="A464" s="85">
        <v>10</v>
      </c>
      <c r="B464" s="89">
        <v>10</v>
      </c>
      <c r="C464" s="86" t="s">
        <v>216</v>
      </c>
      <c r="D464" s="86" t="s">
        <v>211</v>
      </c>
      <c r="E464" s="86">
        <v>500</v>
      </c>
      <c r="F464" s="86">
        <v>0</v>
      </c>
      <c r="G464" s="86">
        <v>0</v>
      </c>
      <c r="H464" s="86">
        <v>0</v>
      </c>
      <c r="I464" s="86">
        <v>0</v>
      </c>
      <c r="J464" s="86">
        <v>0</v>
      </c>
      <c r="K464" s="86">
        <v>0</v>
      </c>
      <c r="L464" s="86">
        <v>0</v>
      </c>
      <c r="M464" s="86">
        <v>0</v>
      </c>
      <c r="N464" s="86">
        <v>0</v>
      </c>
      <c r="O464" s="86">
        <v>0</v>
      </c>
      <c r="P464" s="86">
        <v>0</v>
      </c>
      <c r="Q464" s="86">
        <v>0</v>
      </c>
      <c r="R464" s="86">
        <v>120</v>
      </c>
      <c r="S464" s="86" t="s">
        <v>200</v>
      </c>
      <c r="T464" s="86"/>
      <c r="U464" s="86" t="s">
        <v>201</v>
      </c>
      <c r="V464" s="86"/>
      <c r="W464" s="86"/>
      <c r="X464" s="86"/>
      <c r="Y464" s="86"/>
      <c r="Z464" s="86" t="s">
        <v>314</v>
      </c>
    </row>
    <row r="465" spans="1:26" ht="72" customHeight="1" x14ac:dyDescent="0.25">
      <c r="A465" s="85">
        <v>11</v>
      </c>
      <c r="B465" s="102">
        <v>11</v>
      </c>
      <c r="C465" s="86" t="s">
        <v>215</v>
      </c>
      <c r="D465" s="86" t="s">
        <v>202</v>
      </c>
      <c r="E465" s="86">
        <v>100</v>
      </c>
      <c r="F465" s="86">
        <v>0</v>
      </c>
      <c r="G465" s="86">
        <v>0</v>
      </c>
      <c r="H465" s="86">
        <v>0</v>
      </c>
      <c r="I465" s="86">
        <v>0</v>
      </c>
      <c r="J465" s="86">
        <v>0</v>
      </c>
      <c r="K465" s="86">
        <v>0</v>
      </c>
      <c r="L465" s="86">
        <v>0</v>
      </c>
      <c r="M465" s="86">
        <v>0</v>
      </c>
      <c r="N465" s="86">
        <v>0</v>
      </c>
      <c r="O465" s="86">
        <v>0</v>
      </c>
      <c r="P465" s="86">
        <v>0</v>
      </c>
      <c r="Q465" s="86">
        <v>40</v>
      </c>
      <c r="R465" s="86">
        <v>0</v>
      </c>
      <c r="S465" s="86" t="s">
        <v>179</v>
      </c>
      <c r="T465" s="86"/>
      <c r="U465" s="86" t="s">
        <v>214</v>
      </c>
      <c r="V465" s="89"/>
      <c r="W465" s="86"/>
      <c r="X465" s="86"/>
      <c r="Y465" s="86"/>
      <c r="Z465" s="85" t="s">
        <v>314</v>
      </c>
    </row>
    <row r="466" spans="1:26" ht="78.75" x14ac:dyDescent="0.25">
      <c r="A466" s="85">
        <v>12</v>
      </c>
      <c r="B466" s="102">
        <v>12</v>
      </c>
      <c r="C466" s="53" t="s">
        <v>323</v>
      </c>
      <c r="D466" s="85" t="s">
        <v>209</v>
      </c>
      <c r="E466" s="85">
        <v>2000</v>
      </c>
      <c r="F466" s="85">
        <v>0</v>
      </c>
      <c r="G466" s="85">
        <v>0</v>
      </c>
      <c r="H466" s="85">
        <v>0</v>
      </c>
      <c r="I466" s="85">
        <v>0</v>
      </c>
      <c r="J466" s="85">
        <v>0</v>
      </c>
      <c r="K466" s="85">
        <v>0</v>
      </c>
      <c r="L466" s="85">
        <v>0</v>
      </c>
      <c r="M466" s="85">
        <v>0</v>
      </c>
      <c r="N466" s="85">
        <v>0</v>
      </c>
      <c r="O466" s="85">
        <v>0</v>
      </c>
      <c r="P466" s="85">
        <v>0</v>
      </c>
      <c r="Q466" s="85">
        <v>185</v>
      </c>
      <c r="R466" s="85">
        <v>0</v>
      </c>
      <c r="S466" s="85" t="s">
        <v>217</v>
      </c>
      <c r="T466" s="85"/>
      <c r="U466" s="53" t="s">
        <v>218</v>
      </c>
      <c r="V466" s="88"/>
      <c r="W466" s="87"/>
      <c r="X466" s="87"/>
      <c r="Y466" s="87"/>
      <c r="Z466" s="85" t="s">
        <v>314</v>
      </c>
    </row>
    <row r="467" spans="1:26" ht="157.5" x14ac:dyDescent="0.25">
      <c r="A467" s="85">
        <v>13</v>
      </c>
      <c r="B467" s="102">
        <v>13</v>
      </c>
      <c r="C467" s="53" t="s">
        <v>243</v>
      </c>
      <c r="D467" s="85" t="s">
        <v>208</v>
      </c>
      <c r="E467" s="85">
        <v>6</v>
      </c>
      <c r="F467" s="85">
        <v>0</v>
      </c>
      <c r="G467" s="85">
        <v>0</v>
      </c>
      <c r="H467" s="85">
        <v>0</v>
      </c>
      <c r="I467" s="85">
        <v>0</v>
      </c>
      <c r="J467" s="85">
        <v>0</v>
      </c>
      <c r="K467" s="85">
        <v>0</v>
      </c>
      <c r="L467" s="85">
        <v>0</v>
      </c>
      <c r="M467" s="85">
        <v>0</v>
      </c>
      <c r="N467" s="85">
        <v>0</v>
      </c>
      <c r="O467" s="85">
        <v>0</v>
      </c>
      <c r="P467" s="85">
        <v>0</v>
      </c>
      <c r="Q467" s="85">
        <v>1500</v>
      </c>
      <c r="R467" s="85">
        <v>0</v>
      </c>
      <c r="S467" s="85" t="s">
        <v>220</v>
      </c>
      <c r="T467" s="85"/>
      <c r="U467" s="53" t="s">
        <v>221</v>
      </c>
      <c r="V467" s="85"/>
      <c r="W467" s="85"/>
      <c r="X467" s="85"/>
      <c r="Y467" s="85"/>
      <c r="Z467" s="85" t="s">
        <v>314</v>
      </c>
    </row>
    <row r="468" spans="1:26" ht="47.25" x14ac:dyDescent="0.25">
      <c r="A468" s="85">
        <v>14</v>
      </c>
      <c r="B468" s="103">
        <v>14</v>
      </c>
      <c r="C468" s="53" t="s">
        <v>222</v>
      </c>
      <c r="D468" s="53" t="s">
        <v>208</v>
      </c>
      <c r="E468" s="90">
        <v>7200</v>
      </c>
      <c r="F468" s="53">
        <v>0</v>
      </c>
      <c r="G468" s="53">
        <v>7200</v>
      </c>
      <c r="H468" s="53">
        <v>0</v>
      </c>
      <c r="I468" s="53">
        <v>0</v>
      </c>
      <c r="J468" s="53">
        <v>0</v>
      </c>
      <c r="K468" s="53">
        <v>0</v>
      </c>
      <c r="L468" s="53">
        <v>0</v>
      </c>
      <c r="M468" s="53">
        <v>0</v>
      </c>
      <c r="N468" s="53">
        <v>0</v>
      </c>
      <c r="O468" s="53">
        <v>0</v>
      </c>
      <c r="P468" s="53">
        <v>0</v>
      </c>
      <c r="Q468" s="53">
        <v>200</v>
      </c>
      <c r="R468" s="53">
        <v>0</v>
      </c>
      <c r="S468" s="53" t="s">
        <v>223</v>
      </c>
      <c r="T468" s="53"/>
      <c r="U468" s="53" t="s">
        <v>224</v>
      </c>
      <c r="V468" s="53"/>
      <c r="W468" s="53"/>
      <c r="X468" s="53"/>
      <c r="Y468" s="53"/>
      <c r="Z468" s="53" t="s">
        <v>314</v>
      </c>
    </row>
    <row r="469" spans="1:26" ht="47.25" x14ac:dyDescent="0.25">
      <c r="A469" s="85">
        <v>15</v>
      </c>
      <c r="B469" s="103">
        <v>15</v>
      </c>
      <c r="C469" s="53" t="s">
        <v>225</v>
      </c>
      <c r="D469" s="53" t="s">
        <v>208</v>
      </c>
      <c r="E469" s="90">
        <v>12500</v>
      </c>
      <c r="F469" s="53">
        <v>0</v>
      </c>
      <c r="G469" s="53">
        <v>12500</v>
      </c>
      <c r="H469" s="53">
        <v>0</v>
      </c>
      <c r="I469" s="53">
        <v>0</v>
      </c>
      <c r="J469" s="53">
        <v>0</v>
      </c>
      <c r="K469" s="53">
        <v>0</v>
      </c>
      <c r="L469" s="53">
        <v>0</v>
      </c>
      <c r="M469" s="53">
        <v>0</v>
      </c>
      <c r="N469" s="53">
        <v>0</v>
      </c>
      <c r="O469" s="53">
        <v>0</v>
      </c>
      <c r="P469" s="53">
        <v>0</v>
      </c>
      <c r="Q469" s="53">
        <v>350</v>
      </c>
      <c r="R469" s="53">
        <v>0</v>
      </c>
      <c r="S469" s="53" t="s">
        <v>223</v>
      </c>
      <c r="T469" s="53"/>
      <c r="U469" s="53" t="s">
        <v>226</v>
      </c>
      <c r="V469" s="53"/>
      <c r="W469" s="53"/>
      <c r="X469" s="53"/>
      <c r="Y469" s="53"/>
      <c r="Z469" s="53" t="s">
        <v>314</v>
      </c>
    </row>
    <row r="470" spans="1:26" ht="47.25" x14ac:dyDescent="0.25">
      <c r="A470" s="85">
        <v>16</v>
      </c>
      <c r="B470" s="103">
        <v>16</v>
      </c>
      <c r="C470" s="53" t="s">
        <v>227</v>
      </c>
      <c r="D470" s="53" t="s">
        <v>208</v>
      </c>
      <c r="E470" s="90">
        <v>6300</v>
      </c>
      <c r="F470" s="53">
        <v>0</v>
      </c>
      <c r="G470" s="53">
        <v>6300</v>
      </c>
      <c r="H470" s="53">
        <v>0</v>
      </c>
      <c r="I470" s="53">
        <v>0</v>
      </c>
      <c r="J470" s="53">
        <v>0</v>
      </c>
      <c r="K470" s="53">
        <v>0</v>
      </c>
      <c r="L470" s="53">
        <v>0</v>
      </c>
      <c r="M470" s="53">
        <v>0</v>
      </c>
      <c r="N470" s="53">
        <v>0</v>
      </c>
      <c r="O470" s="53">
        <v>0</v>
      </c>
      <c r="P470" s="53">
        <v>0</v>
      </c>
      <c r="Q470" s="53">
        <v>150</v>
      </c>
      <c r="R470" s="53">
        <v>0</v>
      </c>
      <c r="S470" s="53" t="s">
        <v>223</v>
      </c>
      <c r="T470" s="53"/>
      <c r="U470" s="53" t="s">
        <v>228</v>
      </c>
      <c r="V470" s="53"/>
      <c r="W470" s="53"/>
      <c r="X470" s="53"/>
      <c r="Y470" s="53"/>
      <c r="Z470" s="53" t="s">
        <v>256</v>
      </c>
    </row>
    <row r="471" spans="1:26" ht="47.25" x14ac:dyDescent="0.25">
      <c r="A471" s="85">
        <v>17</v>
      </c>
      <c r="B471" s="103">
        <v>17</v>
      </c>
      <c r="C471" s="53" t="s">
        <v>231</v>
      </c>
      <c r="D471" s="53" t="s">
        <v>208</v>
      </c>
      <c r="E471" s="90">
        <v>7600</v>
      </c>
      <c r="F471" s="53">
        <v>0</v>
      </c>
      <c r="G471" s="53">
        <v>7600</v>
      </c>
      <c r="H471" s="53">
        <v>0</v>
      </c>
      <c r="I471" s="53">
        <v>0</v>
      </c>
      <c r="J471" s="53">
        <v>0</v>
      </c>
      <c r="K471" s="53">
        <v>0</v>
      </c>
      <c r="L471" s="53">
        <v>0</v>
      </c>
      <c r="M471" s="53">
        <v>0</v>
      </c>
      <c r="N471" s="53">
        <v>0</v>
      </c>
      <c r="O471" s="53">
        <v>0</v>
      </c>
      <c r="P471" s="53">
        <v>0</v>
      </c>
      <c r="Q471" s="53">
        <v>300</v>
      </c>
      <c r="R471" s="53">
        <v>0</v>
      </c>
      <c r="S471" s="53" t="s">
        <v>229</v>
      </c>
      <c r="T471" s="53"/>
      <c r="U471" s="53" t="s">
        <v>230</v>
      </c>
      <c r="V471" s="53"/>
      <c r="W471" s="53"/>
      <c r="X471" s="53"/>
      <c r="Y471" s="53"/>
      <c r="Z471" s="53" t="s">
        <v>256</v>
      </c>
    </row>
    <row r="472" spans="1:26" ht="47.25" x14ac:dyDescent="0.25">
      <c r="A472" s="85">
        <v>18</v>
      </c>
      <c r="B472" s="103">
        <v>18</v>
      </c>
      <c r="C472" s="53" t="s">
        <v>233</v>
      </c>
      <c r="D472" s="53" t="s">
        <v>208</v>
      </c>
      <c r="E472" s="90">
        <v>13898</v>
      </c>
      <c r="F472" s="53">
        <v>0</v>
      </c>
      <c r="G472" s="53">
        <v>13898</v>
      </c>
      <c r="H472" s="53">
        <v>0</v>
      </c>
      <c r="I472" s="53">
        <v>0</v>
      </c>
      <c r="J472" s="53">
        <v>0</v>
      </c>
      <c r="K472" s="53">
        <v>0</v>
      </c>
      <c r="L472" s="53">
        <v>0</v>
      </c>
      <c r="M472" s="53">
        <v>0</v>
      </c>
      <c r="N472" s="53">
        <v>0</v>
      </c>
      <c r="O472" s="53">
        <v>0</v>
      </c>
      <c r="P472" s="53">
        <v>0</v>
      </c>
      <c r="Q472" s="53">
        <v>350</v>
      </c>
      <c r="R472" s="53">
        <v>0</v>
      </c>
      <c r="S472" s="53" t="s">
        <v>232</v>
      </c>
      <c r="T472" s="53"/>
      <c r="U472" s="53" t="s">
        <v>234</v>
      </c>
      <c r="V472" s="53"/>
      <c r="W472" s="53"/>
      <c r="X472" s="53"/>
      <c r="Y472" s="53"/>
      <c r="Z472" s="53" t="s">
        <v>256</v>
      </c>
    </row>
    <row r="473" spans="1:26" ht="63" x14ac:dyDescent="0.25">
      <c r="A473" s="85">
        <v>19</v>
      </c>
      <c r="B473" s="103">
        <v>19</v>
      </c>
      <c r="C473" s="53" t="s">
        <v>235</v>
      </c>
      <c r="D473" s="53" t="s">
        <v>208</v>
      </c>
      <c r="E473" s="90">
        <v>12350</v>
      </c>
      <c r="F473" s="53">
        <v>0</v>
      </c>
      <c r="G473" s="53">
        <v>12350</v>
      </c>
      <c r="H473" s="53">
        <v>0</v>
      </c>
      <c r="I473" s="53">
        <v>0</v>
      </c>
      <c r="J473" s="53">
        <v>0</v>
      </c>
      <c r="K473" s="53">
        <v>0</v>
      </c>
      <c r="L473" s="53">
        <v>0</v>
      </c>
      <c r="M473" s="53">
        <v>0</v>
      </c>
      <c r="N473" s="53">
        <v>0</v>
      </c>
      <c r="O473" s="53">
        <v>0</v>
      </c>
      <c r="P473" s="53">
        <v>0</v>
      </c>
      <c r="Q473" s="53">
        <v>350</v>
      </c>
      <c r="R473" s="53">
        <v>0</v>
      </c>
      <c r="S473" s="53" t="s">
        <v>229</v>
      </c>
      <c r="T473" s="53"/>
      <c r="U473" s="53" t="s">
        <v>236</v>
      </c>
      <c r="V473" s="53"/>
      <c r="W473" s="53"/>
      <c r="X473" s="53"/>
      <c r="Y473" s="53"/>
      <c r="Z473" s="53" t="s">
        <v>256</v>
      </c>
    </row>
    <row r="474" spans="1:26" ht="47.25" x14ac:dyDescent="0.25">
      <c r="A474" s="85">
        <v>20</v>
      </c>
      <c r="B474" s="103">
        <v>20</v>
      </c>
      <c r="C474" s="53" t="s">
        <v>237</v>
      </c>
      <c r="D474" s="53" t="s">
        <v>208</v>
      </c>
      <c r="E474" s="90">
        <v>6200</v>
      </c>
      <c r="F474" s="53">
        <v>0</v>
      </c>
      <c r="G474" s="90">
        <v>6200</v>
      </c>
      <c r="H474" s="53">
        <v>0</v>
      </c>
      <c r="I474" s="53">
        <v>0</v>
      </c>
      <c r="J474" s="53">
        <v>0</v>
      </c>
      <c r="K474" s="53">
        <v>0</v>
      </c>
      <c r="L474" s="53">
        <v>0</v>
      </c>
      <c r="M474" s="53">
        <v>0</v>
      </c>
      <c r="N474" s="53">
        <v>0</v>
      </c>
      <c r="O474" s="53">
        <v>0</v>
      </c>
      <c r="P474" s="53">
        <v>0</v>
      </c>
      <c r="Q474" s="53">
        <v>300</v>
      </c>
      <c r="R474" s="53">
        <v>0</v>
      </c>
      <c r="S474" s="53" t="s">
        <v>223</v>
      </c>
      <c r="T474" s="53"/>
      <c r="U474" s="53" t="s">
        <v>238</v>
      </c>
      <c r="V474" s="53"/>
      <c r="W474" s="53"/>
      <c r="X474" s="53"/>
      <c r="Y474" s="53"/>
      <c r="Z474" s="53" t="s">
        <v>256</v>
      </c>
    </row>
    <row r="475" spans="1:26" ht="47.25" x14ac:dyDescent="0.25">
      <c r="A475" s="85">
        <v>21</v>
      </c>
      <c r="B475" s="103">
        <v>21</v>
      </c>
      <c r="C475" s="53" t="s">
        <v>239</v>
      </c>
      <c r="D475" s="53" t="s">
        <v>208</v>
      </c>
      <c r="E475" s="90">
        <v>7200</v>
      </c>
      <c r="F475" s="53">
        <v>0</v>
      </c>
      <c r="G475" s="90">
        <v>7200</v>
      </c>
      <c r="H475" s="53">
        <v>0</v>
      </c>
      <c r="I475" s="53">
        <v>0</v>
      </c>
      <c r="J475" s="53">
        <v>0</v>
      </c>
      <c r="K475" s="53">
        <v>0</v>
      </c>
      <c r="L475" s="53">
        <v>0</v>
      </c>
      <c r="M475" s="53">
        <v>0</v>
      </c>
      <c r="N475" s="53">
        <v>0</v>
      </c>
      <c r="O475" s="53">
        <v>0</v>
      </c>
      <c r="P475" s="53">
        <v>0</v>
      </c>
      <c r="Q475" s="53">
        <v>300</v>
      </c>
      <c r="R475" s="53">
        <v>0</v>
      </c>
      <c r="S475" s="53" t="s">
        <v>223</v>
      </c>
      <c r="T475" s="53"/>
      <c r="U475" s="53" t="s">
        <v>240</v>
      </c>
      <c r="V475" s="53"/>
      <c r="W475" s="53"/>
      <c r="X475" s="53"/>
      <c r="Y475" s="53"/>
      <c r="Z475" s="53" t="s">
        <v>256</v>
      </c>
    </row>
    <row r="476" spans="1:26" ht="47.25" x14ac:dyDescent="0.25">
      <c r="A476" s="85">
        <v>22</v>
      </c>
      <c r="B476" s="103">
        <v>22</v>
      </c>
      <c r="C476" s="53" t="s">
        <v>241</v>
      </c>
      <c r="D476" s="53" t="s">
        <v>208</v>
      </c>
      <c r="E476" s="90">
        <v>12000</v>
      </c>
      <c r="F476" s="53">
        <v>0</v>
      </c>
      <c r="G476" s="90">
        <v>12000</v>
      </c>
      <c r="H476" s="53">
        <v>0</v>
      </c>
      <c r="I476" s="53">
        <v>0</v>
      </c>
      <c r="J476" s="53">
        <v>0</v>
      </c>
      <c r="K476" s="53">
        <v>0</v>
      </c>
      <c r="L476" s="53">
        <v>0</v>
      </c>
      <c r="M476" s="53">
        <v>0</v>
      </c>
      <c r="N476" s="53">
        <v>0</v>
      </c>
      <c r="O476" s="53">
        <v>0</v>
      </c>
      <c r="P476" s="53">
        <v>0</v>
      </c>
      <c r="Q476" s="53">
        <v>300</v>
      </c>
      <c r="R476" s="53">
        <v>0</v>
      </c>
      <c r="S476" s="53" t="s">
        <v>229</v>
      </c>
      <c r="T476" s="53"/>
      <c r="U476" s="53" t="s">
        <v>242</v>
      </c>
      <c r="V476" s="53"/>
      <c r="W476" s="53"/>
      <c r="X476" s="53"/>
      <c r="Y476" s="53"/>
      <c r="Z476" s="53" t="s">
        <v>256</v>
      </c>
    </row>
    <row r="477" spans="1:26" ht="126" x14ac:dyDescent="0.25">
      <c r="A477" s="85">
        <v>23</v>
      </c>
      <c r="B477" s="103">
        <v>23</v>
      </c>
      <c r="C477" s="53" t="s">
        <v>244</v>
      </c>
      <c r="D477" s="53" t="s">
        <v>202</v>
      </c>
      <c r="E477" s="53">
        <v>350</v>
      </c>
      <c r="F477" s="53">
        <v>17.5</v>
      </c>
      <c r="G477" s="53">
        <v>332.5</v>
      </c>
      <c r="H477" s="53">
        <v>0</v>
      </c>
      <c r="I477" s="53">
        <v>0</v>
      </c>
      <c r="J477" s="53">
        <v>0</v>
      </c>
      <c r="K477" s="53">
        <v>0</v>
      </c>
      <c r="L477" s="53">
        <v>0</v>
      </c>
      <c r="M477" s="53">
        <v>0</v>
      </c>
      <c r="N477" s="53">
        <v>0</v>
      </c>
      <c r="O477" s="53">
        <v>0</v>
      </c>
      <c r="P477" s="53">
        <v>0</v>
      </c>
      <c r="Q477" s="53">
        <v>38</v>
      </c>
      <c r="R477" s="53">
        <v>0</v>
      </c>
      <c r="S477" s="53" t="s">
        <v>245</v>
      </c>
      <c r="T477" s="53"/>
      <c r="U477" s="53" t="s">
        <v>246</v>
      </c>
      <c r="V477" s="53"/>
      <c r="W477" s="53"/>
      <c r="X477" s="53"/>
      <c r="Y477" s="53"/>
      <c r="Z477" s="53" t="s">
        <v>256</v>
      </c>
    </row>
    <row r="478" spans="1:26" ht="94.5" x14ac:dyDescent="0.25">
      <c r="A478" s="85">
        <v>24</v>
      </c>
      <c r="B478" s="103">
        <v>24</v>
      </c>
      <c r="C478" s="53" t="s">
        <v>272</v>
      </c>
      <c r="D478" s="53" t="s">
        <v>202</v>
      </c>
      <c r="E478" s="53">
        <v>70</v>
      </c>
      <c r="F478" s="53">
        <v>0</v>
      </c>
      <c r="G478" s="53">
        <v>0</v>
      </c>
      <c r="H478" s="53">
        <v>0</v>
      </c>
      <c r="I478" s="53">
        <v>0</v>
      </c>
      <c r="J478" s="53">
        <v>0</v>
      </c>
      <c r="K478" s="53">
        <v>0</v>
      </c>
      <c r="L478" s="53">
        <v>0</v>
      </c>
      <c r="M478" s="53">
        <v>0</v>
      </c>
      <c r="N478" s="53">
        <v>0</v>
      </c>
      <c r="O478" s="53">
        <v>0</v>
      </c>
      <c r="P478" s="53">
        <v>0</v>
      </c>
      <c r="Q478" s="53">
        <v>55</v>
      </c>
      <c r="R478" s="53">
        <v>0</v>
      </c>
      <c r="S478" s="53" t="s">
        <v>273</v>
      </c>
      <c r="T478" s="53"/>
      <c r="U478" s="53" t="s">
        <v>274</v>
      </c>
      <c r="V478" s="53"/>
      <c r="W478" s="53"/>
      <c r="X478" s="53"/>
      <c r="Y478" s="53"/>
      <c r="Z478" s="53" t="s">
        <v>275</v>
      </c>
    </row>
    <row r="479" spans="1:26" ht="78.75" x14ac:dyDescent="0.25">
      <c r="A479" s="85">
        <v>25</v>
      </c>
      <c r="B479" s="103">
        <v>25</v>
      </c>
      <c r="C479" s="53" t="s">
        <v>316</v>
      </c>
      <c r="D479" s="53" t="s">
        <v>202</v>
      </c>
      <c r="E479" s="53">
        <v>149</v>
      </c>
      <c r="F479" s="53">
        <v>60.9</v>
      </c>
      <c r="G479" s="53">
        <v>88.1</v>
      </c>
      <c r="H479" s="53">
        <v>0</v>
      </c>
      <c r="I479" s="53">
        <v>0</v>
      </c>
      <c r="J479" s="53">
        <v>0</v>
      </c>
      <c r="K479" s="53">
        <v>0</v>
      </c>
      <c r="L479" s="53">
        <v>0</v>
      </c>
      <c r="M479" s="53">
        <v>0</v>
      </c>
      <c r="N479" s="53">
        <v>0</v>
      </c>
      <c r="O479" s="53">
        <v>0</v>
      </c>
      <c r="P479" s="53">
        <v>0</v>
      </c>
      <c r="Q479" s="53">
        <v>40</v>
      </c>
      <c r="R479" s="53">
        <v>0</v>
      </c>
      <c r="S479" s="53" t="s">
        <v>317</v>
      </c>
      <c r="T479" s="53"/>
      <c r="U479" s="53" t="s">
        <v>318</v>
      </c>
      <c r="V479" s="53"/>
      <c r="W479" s="53"/>
      <c r="X479" s="53"/>
      <c r="Y479" s="53"/>
      <c r="Z479" s="53" t="s">
        <v>319</v>
      </c>
    </row>
    <row r="480" spans="1:26" s="42" customFormat="1" ht="110.25" x14ac:dyDescent="0.25">
      <c r="A480" s="85">
        <v>26</v>
      </c>
      <c r="B480" s="102">
        <v>26</v>
      </c>
      <c r="C480" s="53" t="s">
        <v>372</v>
      </c>
      <c r="D480" s="85" t="s">
        <v>209</v>
      </c>
      <c r="E480" s="91"/>
      <c r="F480" s="91"/>
      <c r="G480" s="91"/>
      <c r="H480" s="91">
        <v>0</v>
      </c>
      <c r="I480" s="91">
        <v>0</v>
      </c>
      <c r="J480" s="91">
        <v>0</v>
      </c>
      <c r="K480" s="91">
        <v>0</v>
      </c>
      <c r="L480" s="91">
        <v>0</v>
      </c>
      <c r="M480" s="91">
        <v>0</v>
      </c>
      <c r="N480" s="91">
        <v>0</v>
      </c>
      <c r="O480" s="91">
        <v>0</v>
      </c>
      <c r="P480" s="91">
        <v>0</v>
      </c>
      <c r="Q480" s="91">
        <v>100</v>
      </c>
      <c r="R480" s="91">
        <v>0</v>
      </c>
      <c r="S480" s="91"/>
      <c r="T480" s="91"/>
      <c r="U480" s="53" t="s">
        <v>330</v>
      </c>
      <c r="V480" s="92"/>
      <c r="W480" s="91"/>
      <c r="X480" s="91"/>
      <c r="Y480" s="85" t="s">
        <v>332</v>
      </c>
      <c r="Z480" s="85" t="s">
        <v>331</v>
      </c>
    </row>
    <row r="481" spans="1:74" s="52" customFormat="1" ht="47.25" x14ac:dyDescent="0.25">
      <c r="A481" s="85">
        <v>27</v>
      </c>
      <c r="B481" s="102">
        <v>27</v>
      </c>
      <c r="C481" s="53" t="s">
        <v>364</v>
      </c>
      <c r="D481" s="85" t="s">
        <v>202</v>
      </c>
      <c r="E481" s="85">
        <v>1400</v>
      </c>
      <c r="F481" s="85">
        <v>0</v>
      </c>
      <c r="G481" s="85">
        <v>0</v>
      </c>
      <c r="H481" s="85">
        <v>0</v>
      </c>
      <c r="I481" s="85">
        <v>0</v>
      </c>
      <c r="J481" s="85">
        <v>0</v>
      </c>
      <c r="K481" s="85">
        <v>0</v>
      </c>
      <c r="L481" s="85">
        <v>0</v>
      </c>
      <c r="M481" s="85">
        <v>0</v>
      </c>
      <c r="N481" s="85">
        <v>0</v>
      </c>
      <c r="O481" s="85">
        <v>0</v>
      </c>
      <c r="P481" s="85">
        <v>0</v>
      </c>
      <c r="Q481" s="85">
        <v>103</v>
      </c>
      <c r="R481" s="85">
        <v>0</v>
      </c>
      <c r="S481" s="85" t="s">
        <v>365</v>
      </c>
      <c r="T481" s="85"/>
      <c r="U481" s="53" t="s">
        <v>366</v>
      </c>
      <c r="V481" s="53"/>
      <c r="W481" s="85"/>
      <c r="X481" s="85"/>
      <c r="Y481" s="85"/>
      <c r="Z481" s="85" t="s">
        <v>367</v>
      </c>
    </row>
    <row r="482" spans="1:74" s="52" customFormat="1" ht="78.75" x14ac:dyDescent="0.25">
      <c r="A482" s="85">
        <v>28</v>
      </c>
      <c r="B482" s="102">
        <v>28</v>
      </c>
      <c r="C482" s="53" t="s">
        <v>368</v>
      </c>
      <c r="D482" s="85" t="s">
        <v>209</v>
      </c>
      <c r="E482" s="85">
        <v>57338</v>
      </c>
      <c r="F482" s="85">
        <v>52719</v>
      </c>
      <c r="G482" s="85">
        <v>0</v>
      </c>
      <c r="H482" s="85">
        <v>0</v>
      </c>
      <c r="I482" s="85">
        <v>0</v>
      </c>
      <c r="J482" s="85">
        <v>4619</v>
      </c>
      <c r="K482" s="85">
        <v>0</v>
      </c>
      <c r="L482" s="85">
        <v>0</v>
      </c>
      <c r="M482" s="85">
        <v>0</v>
      </c>
      <c r="N482" s="85">
        <v>0</v>
      </c>
      <c r="O482" s="85">
        <v>0</v>
      </c>
      <c r="P482" s="85">
        <v>0</v>
      </c>
      <c r="Q482" s="85">
        <v>4832</v>
      </c>
      <c r="R482" s="85">
        <v>0</v>
      </c>
      <c r="S482" s="85" t="s">
        <v>369</v>
      </c>
      <c r="T482" s="85"/>
      <c r="U482" s="53" t="s">
        <v>370</v>
      </c>
      <c r="V482" s="53"/>
      <c r="W482" s="85"/>
      <c r="X482" s="85"/>
      <c r="Y482" s="85"/>
      <c r="Z482" s="85" t="s">
        <v>367</v>
      </c>
    </row>
    <row r="483" spans="1:74" s="50" customFormat="1" ht="63" x14ac:dyDescent="0.25">
      <c r="A483" s="85">
        <v>29</v>
      </c>
      <c r="B483" s="104">
        <v>29</v>
      </c>
      <c r="C483" s="95" t="s">
        <v>381</v>
      </c>
      <c r="D483" s="93" t="s">
        <v>209</v>
      </c>
      <c r="E483" s="94">
        <v>16755</v>
      </c>
      <c r="F483" s="94">
        <v>16755</v>
      </c>
      <c r="G483" s="94">
        <v>0</v>
      </c>
      <c r="H483" s="94">
        <v>0</v>
      </c>
      <c r="I483" s="94">
        <v>0</v>
      </c>
      <c r="J483" s="94">
        <v>0</v>
      </c>
      <c r="K483" s="94">
        <v>0</v>
      </c>
      <c r="L483" s="94">
        <v>0</v>
      </c>
      <c r="M483" s="94">
        <v>0</v>
      </c>
      <c r="N483" s="94">
        <v>0</v>
      </c>
      <c r="O483" s="94">
        <v>0</v>
      </c>
      <c r="P483" s="94">
        <v>0</v>
      </c>
      <c r="Q483" s="94">
        <v>0</v>
      </c>
      <c r="R483" s="94">
        <v>0</v>
      </c>
      <c r="S483" s="94" t="s">
        <v>376</v>
      </c>
      <c r="T483" s="94"/>
      <c r="U483" s="95" t="s">
        <v>378</v>
      </c>
      <c r="V483" s="96"/>
      <c r="W483" s="97"/>
      <c r="X483" s="97"/>
      <c r="Y483" s="97"/>
      <c r="Z483" s="98" t="s">
        <v>371</v>
      </c>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row>
    <row r="484" spans="1:74" s="48" customFormat="1" ht="65.25" customHeight="1" x14ac:dyDescent="0.25">
      <c r="A484" s="85">
        <v>30</v>
      </c>
      <c r="B484" s="102">
        <v>30</v>
      </c>
      <c r="C484" s="53" t="s">
        <v>380</v>
      </c>
      <c r="D484" s="85" t="s">
        <v>209</v>
      </c>
      <c r="E484" s="85">
        <v>5610</v>
      </c>
      <c r="F484" s="85">
        <v>5610</v>
      </c>
      <c r="G484" s="85">
        <v>0</v>
      </c>
      <c r="H484" s="85">
        <v>0</v>
      </c>
      <c r="I484" s="85">
        <v>0</v>
      </c>
      <c r="J484" s="85">
        <v>0</v>
      </c>
      <c r="K484" s="85">
        <v>0</v>
      </c>
      <c r="L484" s="85">
        <v>0</v>
      </c>
      <c r="M484" s="85">
        <v>0</v>
      </c>
      <c r="N484" s="85">
        <v>0</v>
      </c>
      <c r="O484" s="85">
        <v>0</v>
      </c>
      <c r="P484" s="85">
        <v>0</v>
      </c>
      <c r="Q484" s="85">
        <v>0</v>
      </c>
      <c r="R484" s="85">
        <v>0</v>
      </c>
      <c r="S484" s="85" t="s">
        <v>377</v>
      </c>
      <c r="T484" s="85"/>
      <c r="U484" s="53" t="s">
        <v>379</v>
      </c>
      <c r="V484" s="53"/>
      <c r="W484" s="85"/>
      <c r="X484" s="85"/>
      <c r="Y484" s="85"/>
      <c r="Z484" s="85" t="s">
        <v>367</v>
      </c>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row>
    <row r="485" spans="1:74" s="51" customFormat="1" ht="116.25" customHeight="1" x14ac:dyDescent="0.25">
      <c r="A485" s="85">
        <v>31</v>
      </c>
      <c r="B485" s="102">
        <v>31</v>
      </c>
      <c r="C485" s="53" t="s">
        <v>385</v>
      </c>
      <c r="D485" s="85" t="s">
        <v>202</v>
      </c>
      <c r="E485" s="85">
        <v>450</v>
      </c>
      <c r="F485" s="85">
        <v>200</v>
      </c>
      <c r="G485" s="85">
        <v>250</v>
      </c>
      <c r="H485" s="85">
        <v>0</v>
      </c>
      <c r="I485" s="85">
        <v>0</v>
      </c>
      <c r="J485" s="85">
        <v>0</v>
      </c>
      <c r="K485" s="85">
        <v>0</v>
      </c>
      <c r="L485" s="85">
        <v>0</v>
      </c>
      <c r="M485" s="85">
        <v>0</v>
      </c>
      <c r="N485" s="85">
        <v>0</v>
      </c>
      <c r="O485" s="85">
        <v>0</v>
      </c>
      <c r="P485" s="85">
        <v>0</v>
      </c>
      <c r="Q485" s="85">
        <v>80</v>
      </c>
      <c r="R485" s="85">
        <v>0</v>
      </c>
      <c r="S485" s="85" t="s">
        <v>382</v>
      </c>
      <c r="T485" s="85"/>
      <c r="U485" s="53" t="s">
        <v>383</v>
      </c>
      <c r="V485" s="53"/>
      <c r="W485" s="85"/>
      <c r="X485" s="85"/>
      <c r="Y485" s="85"/>
      <c r="Z485" s="85" t="s">
        <v>384</v>
      </c>
    </row>
    <row r="486" spans="1:74" s="51" customFormat="1" ht="100.5" customHeight="1" x14ac:dyDescent="0.25">
      <c r="A486" s="85">
        <v>32</v>
      </c>
      <c r="B486" s="102">
        <v>32</v>
      </c>
      <c r="C486" s="53" t="s">
        <v>443</v>
      </c>
      <c r="D486" s="85" t="s">
        <v>202</v>
      </c>
      <c r="E486" s="85">
        <v>500</v>
      </c>
      <c r="F486" s="85">
        <v>0</v>
      </c>
      <c r="G486" s="85">
        <v>500</v>
      </c>
      <c r="H486" s="85">
        <v>0</v>
      </c>
      <c r="I486" s="85">
        <v>0</v>
      </c>
      <c r="J486" s="85">
        <v>0</v>
      </c>
      <c r="K486" s="85">
        <v>0</v>
      </c>
      <c r="L486" s="85">
        <v>0</v>
      </c>
      <c r="M486" s="85">
        <v>0</v>
      </c>
      <c r="N486" s="85">
        <v>0</v>
      </c>
      <c r="O486" s="85">
        <v>0</v>
      </c>
      <c r="P486" s="85">
        <v>0</v>
      </c>
      <c r="Q486" s="85">
        <v>150</v>
      </c>
      <c r="R486" s="85">
        <v>0</v>
      </c>
      <c r="S486" s="85" t="s">
        <v>394</v>
      </c>
      <c r="T486" s="85"/>
      <c r="U486" s="53" t="s">
        <v>366</v>
      </c>
      <c r="V486" s="53"/>
      <c r="W486" s="85"/>
      <c r="X486" s="85"/>
      <c r="Y486" s="85"/>
      <c r="Z486" s="85" t="s">
        <v>395</v>
      </c>
    </row>
    <row r="487" spans="1:74" s="52" customFormat="1" ht="78.75" customHeight="1" x14ac:dyDescent="0.25">
      <c r="A487" s="85">
        <v>33</v>
      </c>
      <c r="B487" s="102">
        <v>33</v>
      </c>
      <c r="C487" s="53" t="s">
        <v>397</v>
      </c>
      <c r="D487" s="85" t="s">
        <v>209</v>
      </c>
      <c r="E487" s="85">
        <v>3000</v>
      </c>
      <c r="F487" s="85">
        <v>0</v>
      </c>
      <c r="G487" s="85">
        <v>0</v>
      </c>
      <c r="H487" s="85">
        <v>0</v>
      </c>
      <c r="I487" s="85">
        <v>0</v>
      </c>
      <c r="J487" s="85">
        <v>0</v>
      </c>
      <c r="K487" s="85">
        <v>0</v>
      </c>
      <c r="L487" s="85">
        <v>0</v>
      </c>
      <c r="M487" s="85">
        <v>0</v>
      </c>
      <c r="N487" s="85">
        <v>0</v>
      </c>
      <c r="O487" s="85">
        <v>0</v>
      </c>
      <c r="P487" s="85">
        <v>0</v>
      </c>
      <c r="Q487" s="85">
        <v>250</v>
      </c>
      <c r="R487" s="85">
        <v>0</v>
      </c>
      <c r="S487" s="85" t="s">
        <v>398</v>
      </c>
      <c r="T487" s="85"/>
      <c r="U487" s="53" t="s">
        <v>396</v>
      </c>
      <c r="V487" s="53"/>
      <c r="W487" s="85"/>
      <c r="X487" s="85"/>
      <c r="Y487" s="85"/>
      <c r="Z487" s="85" t="s">
        <v>407</v>
      </c>
    </row>
    <row r="488" spans="1:74" s="52" customFormat="1" ht="94.5" x14ac:dyDescent="0.25">
      <c r="A488" s="85">
        <v>34</v>
      </c>
      <c r="B488" s="102">
        <v>34</v>
      </c>
      <c r="C488" s="53" t="s">
        <v>448</v>
      </c>
      <c r="D488" s="85" t="s">
        <v>202</v>
      </c>
      <c r="E488" s="85">
        <v>500</v>
      </c>
      <c r="F488" s="85">
        <v>0</v>
      </c>
      <c r="G488" s="85">
        <v>0</v>
      </c>
      <c r="H488" s="85">
        <v>0</v>
      </c>
      <c r="I488" s="85">
        <v>0</v>
      </c>
      <c r="J488" s="85">
        <v>0</v>
      </c>
      <c r="K488" s="85">
        <v>0</v>
      </c>
      <c r="L488" s="85">
        <v>0</v>
      </c>
      <c r="M488" s="85">
        <v>0</v>
      </c>
      <c r="N488" s="85">
        <v>0</v>
      </c>
      <c r="O488" s="85">
        <v>0</v>
      </c>
      <c r="P488" s="85">
        <v>0</v>
      </c>
      <c r="Q488" s="85">
        <v>150</v>
      </c>
      <c r="R488" s="85">
        <v>0</v>
      </c>
      <c r="S488" s="85" t="s">
        <v>394</v>
      </c>
      <c r="T488" s="85"/>
      <c r="U488" s="53" t="s">
        <v>444</v>
      </c>
      <c r="V488" s="53"/>
      <c r="W488" s="85"/>
      <c r="X488" s="85"/>
      <c r="Y488" s="85"/>
      <c r="Z488" s="85" t="s">
        <v>445</v>
      </c>
    </row>
    <row r="489" spans="1:74" s="81" customFormat="1" ht="63.75" customHeight="1" x14ac:dyDescent="0.25">
      <c r="A489" s="99">
        <v>35</v>
      </c>
      <c r="B489" s="105">
        <v>35</v>
      </c>
      <c r="C489" s="86" t="s">
        <v>461</v>
      </c>
      <c r="D489" s="99" t="s">
        <v>202</v>
      </c>
      <c r="E489" s="99">
        <v>30</v>
      </c>
      <c r="F489" s="99">
        <v>0</v>
      </c>
      <c r="G489" s="99">
        <v>0</v>
      </c>
      <c r="H489" s="99">
        <v>0</v>
      </c>
      <c r="I489" s="99">
        <v>0</v>
      </c>
      <c r="J489" s="99">
        <v>0</v>
      </c>
      <c r="K489" s="99">
        <v>0</v>
      </c>
      <c r="L489" s="99">
        <v>0</v>
      </c>
      <c r="M489" s="99">
        <v>0</v>
      </c>
      <c r="N489" s="99">
        <v>0</v>
      </c>
      <c r="O489" s="99">
        <v>0</v>
      </c>
      <c r="P489" s="99">
        <v>0</v>
      </c>
      <c r="Q489" s="99">
        <v>9</v>
      </c>
      <c r="R489" s="99">
        <v>0</v>
      </c>
      <c r="S489" s="99" t="s">
        <v>446</v>
      </c>
      <c r="T489" s="99"/>
      <c r="U489" s="86" t="s">
        <v>447</v>
      </c>
      <c r="V489" s="86"/>
      <c r="W489" s="99"/>
      <c r="X489" s="99"/>
      <c r="Y489" s="99"/>
      <c r="Z489" s="99" t="s">
        <v>460</v>
      </c>
    </row>
    <row r="490" spans="1:74" s="52" customFormat="1" ht="47.25" x14ac:dyDescent="0.25">
      <c r="A490" s="85">
        <v>36</v>
      </c>
      <c r="B490" s="102">
        <v>36</v>
      </c>
      <c r="C490" s="53" t="s">
        <v>452</v>
      </c>
      <c r="D490" s="85" t="s">
        <v>453</v>
      </c>
      <c r="E490" s="85">
        <v>70</v>
      </c>
      <c r="F490" s="85">
        <v>0</v>
      </c>
      <c r="G490" s="85">
        <v>0</v>
      </c>
      <c r="H490" s="85">
        <v>0</v>
      </c>
      <c r="I490" s="85">
        <v>0</v>
      </c>
      <c r="J490" s="85">
        <v>0</v>
      </c>
      <c r="K490" s="85">
        <v>0</v>
      </c>
      <c r="L490" s="85">
        <v>0</v>
      </c>
      <c r="M490" s="85">
        <v>0</v>
      </c>
      <c r="N490" s="85">
        <v>0</v>
      </c>
      <c r="O490" s="85">
        <v>0</v>
      </c>
      <c r="P490" s="85"/>
      <c r="Q490" s="85">
        <v>20</v>
      </c>
      <c r="R490" s="85"/>
      <c r="S490" s="85" t="s">
        <v>454</v>
      </c>
      <c r="T490" s="85"/>
      <c r="U490" s="53" t="s">
        <v>455</v>
      </c>
      <c r="V490" s="53"/>
      <c r="W490" s="85"/>
      <c r="X490" s="85"/>
      <c r="Y490" s="85"/>
      <c r="Z490" s="85" t="s">
        <v>459</v>
      </c>
    </row>
    <row r="491" spans="1:74" s="52" customFormat="1" ht="115.5" customHeight="1" x14ac:dyDescent="0.25">
      <c r="A491" s="85">
        <v>37</v>
      </c>
      <c r="B491" s="102">
        <v>37</v>
      </c>
      <c r="C491" s="53" t="s">
        <v>530</v>
      </c>
      <c r="D491" s="85" t="s">
        <v>209</v>
      </c>
      <c r="E491" s="85">
        <v>120</v>
      </c>
      <c r="F491" s="85">
        <v>120</v>
      </c>
      <c r="G491" s="85">
        <v>0</v>
      </c>
      <c r="H491" s="85">
        <v>0</v>
      </c>
      <c r="I491" s="85">
        <v>0</v>
      </c>
      <c r="J491" s="85">
        <v>0</v>
      </c>
      <c r="K491" s="85">
        <v>0</v>
      </c>
      <c r="L491" s="85">
        <v>0</v>
      </c>
      <c r="M491" s="85">
        <v>0</v>
      </c>
      <c r="N491" s="85">
        <v>0</v>
      </c>
      <c r="O491" s="85">
        <v>0</v>
      </c>
      <c r="P491" s="85">
        <v>0</v>
      </c>
      <c r="Q491" s="85">
        <v>45</v>
      </c>
      <c r="R491" s="85">
        <v>0</v>
      </c>
      <c r="S491" s="85" t="s">
        <v>526</v>
      </c>
      <c r="T491" s="85"/>
      <c r="U491" s="53" t="s">
        <v>527</v>
      </c>
      <c r="V491" s="53"/>
      <c r="W491" s="85"/>
      <c r="X491" s="85"/>
      <c r="Y491" s="85"/>
      <c r="Z491" s="85" t="s">
        <v>528</v>
      </c>
    </row>
    <row r="492" spans="1:74" s="52" customFormat="1" ht="115.5" customHeight="1" x14ac:dyDescent="0.25">
      <c r="A492" s="85">
        <v>38</v>
      </c>
      <c r="B492" s="102">
        <v>38</v>
      </c>
      <c r="C492" s="53" t="s">
        <v>533</v>
      </c>
      <c r="D492" s="85" t="s">
        <v>209</v>
      </c>
      <c r="E492" s="85">
        <v>314.10000000000002</v>
      </c>
      <c r="F492" s="85">
        <v>58.5</v>
      </c>
      <c r="G492" s="85">
        <v>180.5</v>
      </c>
      <c r="H492" s="85">
        <v>0</v>
      </c>
      <c r="I492" s="85">
        <v>0</v>
      </c>
      <c r="J492" s="85">
        <v>0</v>
      </c>
      <c r="K492" s="85">
        <v>0</v>
      </c>
      <c r="L492" s="85">
        <v>0</v>
      </c>
      <c r="M492" s="85">
        <v>0</v>
      </c>
      <c r="N492" s="85">
        <v>0</v>
      </c>
      <c r="O492" s="85">
        <v>0</v>
      </c>
      <c r="P492" s="85">
        <v>0</v>
      </c>
      <c r="Q492" s="85">
        <v>97</v>
      </c>
      <c r="R492" s="85"/>
      <c r="S492" s="85" t="s">
        <v>382</v>
      </c>
      <c r="T492" s="85"/>
      <c r="U492" s="53" t="s">
        <v>531</v>
      </c>
      <c r="V492" s="53"/>
      <c r="W492" s="85"/>
      <c r="X492" s="85"/>
      <c r="Y492" s="85"/>
      <c r="Z492" s="85" t="s">
        <v>532</v>
      </c>
    </row>
    <row r="493" spans="1:74" s="52" customFormat="1" ht="76.5" customHeight="1" x14ac:dyDescent="0.25">
      <c r="A493" s="85" t="s">
        <v>535</v>
      </c>
      <c r="B493" s="102">
        <v>39</v>
      </c>
      <c r="C493" s="126" t="s">
        <v>458</v>
      </c>
      <c r="D493" s="85" t="s">
        <v>456</v>
      </c>
      <c r="E493" s="85">
        <v>100</v>
      </c>
      <c r="F493" s="85">
        <v>100</v>
      </c>
      <c r="G493" s="85">
        <v>0</v>
      </c>
      <c r="H493" s="85">
        <v>0</v>
      </c>
      <c r="I493" s="85">
        <v>0</v>
      </c>
      <c r="J493" s="85">
        <v>0</v>
      </c>
      <c r="K493" s="85">
        <v>0</v>
      </c>
      <c r="L493" s="85">
        <v>0</v>
      </c>
      <c r="M493" s="85">
        <v>0</v>
      </c>
      <c r="N493" s="85">
        <v>0</v>
      </c>
      <c r="O493" s="85">
        <v>0</v>
      </c>
      <c r="P493" s="85">
        <v>0</v>
      </c>
      <c r="Q493" s="85">
        <v>50</v>
      </c>
      <c r="R493" s="85">
        <v>0</v>
      </c>
      <c r="S493" s="85" t="s">
        <v>382</v>
      </c>
      <c r="T493" s="85"/>
      <c r="U493" s="53" t="s">
        <v>457</v>
      </c>
      <c r="V493" s="53"/>
      <c r="W493" s="85"/>
      <c r="X493" s="85"/>
      <c r="Y493" s="85"/>
      <c r="Z493" s="85" t="s">
        <v>534</v>
      </c>
    </row>
    <row r="494" spans="1:74" s="52" customFormat="1" ht="33.75" customHeight="1" x14ac:dyDescent="0.25">
      <c r="A494" s="143" t="s">
        <v>449</v>
      </c>
      <c r="B494" s="143"/>
      <c r="C494" s="143"/>
      <c r="D494" s="143"/>
      <c r="E494" s="100">
        <f>SUM(E455:E492)</f>
        <v>295795.09999999998</v>
      </c>
      <c r="F494" s="100">
        <f>SUM(F455:F492)</f>
        <v>76590.899999999994</v>
      </c>
      <c r="G494" s="100">
        <f>SUM(G455:G492)</f>
        <v>171344.6</v>
      </c>
      <c r="H494" s="100">
        <f t="shared" ref="H494:P494" si="11">SUM(H455:H488)</f>
        <v>0</v>
      </c>
      <c r="I494" s="100">
        <f t="shared" si="11"/>
        <v>0</v>
      </c>
      <c r="J494" s="100">
        <f>SUM(J455:J488)</f>
        <v>4619</v>
      </c>
      <c r="K494" s="100">
        <f t="shared" si="11"/>
        <v>0</v>
      </c>
      <c r="L494" s="100">
        <f t="shared" si="11"/>
        <v>0</v>
      </c>
      <c r="M494" s="100">
        <f t="shared" si="11"/>
        <v>0</v>
      </c>
      <c r="N494" s="100">
        <f t="shared" si="11"/>
        <v>0</v>
      </c>
      <c r="O494" s="100">
        <f t="shared" si="11"/>
        <v>0</v>
      </c>
      <c r="P494" s="100">
        <f t="shared" si="11"/>
        <v>0</v>
      </c>
      <c r="Q494" s="100">
        <f>SUM(Q455:Q492)</f>
        <v>11610</v>
      </c>
      <c r="R494" s="100">
        <f>SUM(R455:R488)</f>
        <v>120</v>
      </c>
      <c r="S494" s="100">
        <f>SUM(S455:S492)</f>
        <v>0</v>
      </c>
      <c r="T494" s="85"/>
      <c r="U494" s="53"/>
      <c r="V494" s="53"/>
      <c r="W494" s="85"/>
      <c r="X494" s="85"/>
      <c r="Y494" s="85"/>
      <c r="Z494" s="85"/>
    </row>
    <row r="497" spans="3:6" x14ac:dyDescent="0.25">
      <c r="C497" s="153" t="s">
        <v>337</v>
      </c>
      <c r="D497" s="153"/>
      <c r="E497" s="153"/>
      <c r="F497" s="153"/>
    </row>
    <row r="499" spans="3:6" ht="63.75" customHeight="1" x14ac:dyDescent="0.25"/>
    <row r="501" spans="3:6" ht="54.75" customHeight="1" x14ac:dyDescent="0.25">
      <c r="E501" s="107">
        <f>E448+E431+E409+E323+E268+E175+E157+E129</f>
        <v>478534.48184400005</v>
      </c>
    </row>
  </sheetData>
  <mergeCells count="1161">
    <mergeCell ref="A1:Z1"/>
    <mergeCell ref="X103:X113"/>
    <mergeCell ref="Y103:Y113"/>
    <mergeCell ref="X415:X420"/>
    <mergeCell ref="Y163:Y173"/>
    <mergeCell ref="Y176:Y178"/>
    <mergeCell ref="Y181:Y186"/>
    <mergeCell ref="Y193:Y200"/>
    <mergeCell ref="Y203:Y213"/>
    <mergeCell ref="Y214:Y224"/>
    <mergeCell ref="Y225:Y234"/>
    <mergeCell ref="Y235:Y243"/>
    <mergeCell ref="Y244:Y253"/>
    <mergeCell ref="Y256:Y267"/>
    <mergeCell ref="Y269:Y271"/>
    <mergeCell ref="Y274:Y282"/>
    <mergeCell ref="Y293:Y302"/>
    <mergeCell ref="Y303:Y312"/>
    <mergeCell ref="X163:X173"/>
    <mergeCell ref="X176:X178"/>
    <mergeCell ref="X181:X186"/>
    <mergeCell ref="X193:X200"/>
    <mergeCell ref="X203:X213"/>
    <mergeCell ref="X214:X224"/>
    <mergeCell ref="X225:X234"/>
    <mergeCell ref="X235:X243"/>
    <mergeCell ref="X244:X253"/>
    <mergeCell ref="X256:X267"/>
    <mergeCell ref="X269:X271"/>
    <mergeCell ref="X283:X292"/>
    <mergeCell ref="Y283:Y292"/>
    <mergeCell ref="B283:B292"/>
    <mergeCell ref="A454:V454"/>
    <mergeCell ref="Y313:Y321"/>
    <mergeCell ref="Y324:Y326"/>
    <mergeCell ref="Y329:Y338"/>
    <mergeCell ref="Y339:Y349"/>
    <mergeCell ref="Y351:Y359"/>
    <mergeCell ref="Y360:Y371"/>
    <mergeCell ref="Y372:Y381"/>
    <mergeCell ref="Y382:Y392"/>
    <mergeCell ref="Y394:Y404"/>
    <mergeCell ref="Y410:Y412"/>
    <mergeCell ref="Y415:Y420"/>
    <mergeCell ref="Y421:Y430"/>
    <mergeCell ref="X421:X430"/>
    <mergeCell ref="X432:X434"/>
    <mergeCell ref="X437:X446"/>
    <mergeCell ref="Y432:Y434"/>
    <mergeCell ref="Y437:Y446"/>
    <mergeCell ref="X313:X321"/>
    <mergeCell ref="X324:X326"/>
    <mergeCell ref="X329:X338"/>
    <mergeCell ref="X339:X349"/>
    <mergeCell ref="X351:X359"/>
    <mergeCell ref="X360:X371"/>
    <mergeCell ref="X372:X381"/>
    <mergeCell ref="X382:X392"/>
    <mergeCell ref="X394:X404"/>
    <mergeCell ref="W450:W452"/>
    <mergeCell ref="E451:J451"/>
    <mergeCell ref="K451:O451"/>
    <mergeCell ref="R451:R452"/>
    <mergeCell ref="Q450:R450"/>
    <mergeCell ref="A283:A292"/>
    <mergeCell ref="D283:D292"/>
    <mergeCell ref="E283:E292"/>
    <mergeCell ref="F283:F292"/>
    <mergeCell ref="G283:G292"/>
    <mergeCell ref="H283:H292"/>
    <mergeCell ref="I283:I292"/>
    <mergeCell ref="J283:J292"/>
    <mergeCell ref="K283:K292"/>
    <mergeCell ref="X274:X282"/>
    <mergeCell ref="L283:L292"/>
    <mergeCell ref="M283:M292"/>
    <mergeCell ref="N283:N292"/>
    <mergeCell ref="O283:O292"/>
    <mergeCell ref="P283:P292"/>
    <mergeCell ref="Q283:Q292"/>
    <mergeCell ref="R283:R292"/>
    <mergeCell ref="S283:S292"/>
    <mergeCell ref="T283:T292"/>
    <mergeCell ref="U283:U292"/>
    <mergeCell ref="M274:M282"/>
    <mergeCell ref="N274:N282"/>
    <mergeCell ref="O274:O282"/>
    <mergeCell ref="P274:P282"/>
    <mergeCell ref="Q274:Q282"/>
    <mergeCell ref="C274:C282"/>
    <mergeCell ref="E274:E282"/>
    <mergeCell ref="F274:F282"/>
    <mergeCell ref="G274:G282"/>
    <mergeCell ref="V274:V282"/>
    <mergeCell ref="W274:W282"/>
    <mergeCell ref="X2:X4"/>
    <mergeCell ref="X7:X17"/>
    <mergeCell ref="X18:X23"/>
    <mergeCell ref="X26:X32"/>
    <mergeCell ref="X33:X41"/>
    <mergeCell ref="X42:X50"/>
    <mergeCell ref="X51:X60"/>
    <mergeCell ref="X61:X69"/>
    <mergeCell ref="X70:X79"/>
    <mergeCell ref="X80:X91"/>
    <mergeCell ref="X114:X124"/>
    <mergeCell ref="X130:X132"/>
    <mergeCell ref="X135:X144"/>
    <mergeCell ref="X146:X156"/>
    <mergeCell ref="X158:X160"/>
    <mergeCell ref="Y2:Y4"/>
    <mergeCell ref="Y7:Y17"/>
    <mergeCell ref="Y18:Y23"/>
    <mergeCell ref="Y26:Y32"/>
    <mergeCell ref="Y33:Y41"/>
    <mergeCell ref="Y92:Y102"/>
    <mergeCell ref="X92:X102"/>
    <mergeCell ref="Y42:Y50"/>
    <mergeCell ref="Y51:Y60"/>
    <mergeCell ref="Y61:Y69"/>
    <mergeCell ref="Y70:Y79"/>
    <mergeCell ref="Y80:Y91"/>
    <mergeCell ref="Y114:Y124"/>
    <mergeCell ref="Y130:Y132"/>
    <mergeCell ref="Y135:Y144"/>
    <mergeCell ref="Y146:Y156"/>
    <mergeCell ref="Y158:Y160"/>
    <mergeCell ref="Q451:Q452"/>
    <mergeCell ref="X450:X452"/>
    <mergeCell ref="Y450:Y452"/>
    <mergeCell ref="Z450:Z452"/>
    <mergeCell ref="D432:D435"/>
    <mergeCell ref="D437:D446"/>
    <mergeCell ref="A450:A452"/>
    <mergeCell ref="B450:B452"/>
    <mergeCell ref="C450:C452"/>
    <mergeCell ref="D450:D452"/>
    <mergeCell ref="S450:S452"/>
    <mergeCell ref="T450:T452"/>
    <mergeCell ref="U450:U452"/>
    <mergeCell ref="V450:V452"/>
    <mergeCell ref="E436:V436"/>
    <mergeCell ref="V432:V434"/>
    <mergeCell ref="W432:W434"/>
    <mergeCell ref="E433:J433"/>
    <mergeCell ref="W437:W446"/>
    <mergeCell ref="P437:P446"/>
    <mergeCell ref="Q437:Q446"/>
    <mergeCell ref="R437:R446"/>
    <mergeCell ref="T437:T446"/>
    <mergeCell ref="U437:U446"/>
    <mergeCell ref="C437:C446"/>
    <mergeCell ref="E437:E446"/>
    <mergeCell ref="H437:H446"/>
    <mergeCell ref="T432:T434"/>
    <mergeCell ref="U432:U434"/>
    <mergeCell ref="I437:I446"/>
    <mergeCell ref="S437:S446"/>
    <mergeCell ref="V437:V446"/>
    <mergeCell ref="A410:A412"/>
    <mergeCell ref="A432:A434"/>
    <mergeCell ref="A324:A326"/>
    <mergeCell ref="A269:A271"/>
    <mergeCell ref="A176:A178"/>
    <mergeCell ref="A158:A160"/>
    <mergeCell ref="A130:A132"/>
    <mergeCell ref="A2:A4"/>
    <mergeCell ref="W18:W23"/>
    <mergeCell ref="R18:R23"/>
    <mergeCell ref="L7:L17"/>
    <mergeCell ref="M7:M17"/>
    <mergeCell ref="W7:W17"/>
    <mergeCell ref="E18:E23"/>
    <mergeCell ref="F18:F23"/>
    <mergeCell ref="G18:G23"/>
    <mergeCell ref="H18:H23"/>
    <mergeCell ref="W2:W4"/>
    <mergeCell ref="E3:J3"/>
    <mergeCell ref="K3:P3"/>
    <mergeCell ref="Q3:Q4"/>
    <mergeCell ref="R3:R4"/>
    <mergeCell ref="B7:B17"/>
    <mergeCell ref="C7:C17"/>
    <mergeCell ref="E7:E17"/>
    <mergeCell ref="F7:F17"/>
    <mergeCell ref="G7:G17"/>
    <mergeCell ref="H7:H17"/>
    <mergeCell ref="I7:I17"/>
    <mergeCell ref="J7:J17"/>
    <mergeCell ref="K7:K17"/>
    <mergeCell ref="B2:B4"/>
    <mergeCell ref="C2:C4"/>
    <mergeCell ref="E2:P2"/>
    <mergeCell ref="Q2:R2"/>
    <mergeCell ref="S2:S4"/>
    <mergeCell ref="T2:T4"/>
    <mergeCell ref="U7:U17"/>
    <mergeCell ref="V7:V17"/>
    <mergeCell ref="N7:N17"/>
    <mergeCell ref="O7:O17"/>
    <mergeCell ref="P7:P17"/>
    <mergeCell ref="Q7:Q17"/>
    <mergeCell ref="S7:S17"/>
    <mergeCell ref="R7:R17"/>
    <mergeCell ref="T7:T15"/>
    <mergeCell ref="T16:T17"/>
    <mergeCell ref="E6:V6"/>
    <mergeCell ref="U2:U4"/>
    <mergeCell ref="V2:V4"/>
    <mergeCell ref="D7:D15"/>
    <mergeCell ref="D2:D4"/>
    <mergeCell ref="U18:U23"/>
    <mergeCell ref="S18:S23"/>
    <mergeCell ref="V18:V23"/>
    <mergeCell ref="N18:N23"/>
    <mergeCell ref="O18:O23"/>
    <mergeCell ref="P18:P23"/>
    <mergeCell ref="Q18:Q23"/>
    <mergeCell ref="L18:L23"/>
    <mergeCell ref="K26:K32"/>
    <mergeCell ref="E26:E32"/>
    <mergeCell ref="F26:F32"/>
    <mergeCell ref="G26:G32"/>
    <mergeCell ref="Q26:Q32"/>
    <mergeCell ref="B26:B32"/>
    <mergeCell ref="S33:S41"/>
    <mergeCell ref="C33:C41"/>
    <mergeCell ref="E33:E41"/>
    <mergeCell ref="F33:F41"/>
    <mergeCell ref="G33:G41"/>
    <mergeCell ref="H33:H41"/>
    <mergeCell ref="O33:O41"/>
    <mergeCell ref="I33:I41"/>
    <mergeCell ref="R26:R32"/>
    <mergeCell ref="B18:B23"/>
    <mergeCell ref="S26:S32"/>
    <mergeCell ref="C26:C32"/>
    <mergeCell ref="I18:I23"/>
    <mergeCell ref="J18:J23"/>
    <mergeCell ref="H26:H32"/>
    <mergeCell ref="I26:I32"/>
    <mergeCell ref="J26:J32"/>
    <mergeCell ref="K18:K23"/>
    <mergeCell ref="M18:M23"/>
    <mergeCell ref="N42:N50"/>
    <mergeCell ref="T26:T32"/>
    <mergeCell ref="U26:U32"/>
    <mergeCell ref="V26:V32"/>
    <mergeCell ref="W26:W32"/>
    <mergeCell ref="L26:L32"/>
    <mergeCell ref="M26:M32"/>
    <mergeCell ref="N26:N32"/>
    <mergeCell ref="O26:O32"/>
    <mergeCell ref="P26:P32"/>
    <mergeCell ref="B33:B41"/>
    <mergeCell ref="S42:S50"/>
    <mergeCell ref="E42:E50"/>
    <mergeCell ref="F42:F50"/>
    <mergeCell ref="G42:G50"/>
    <mergeCell ref="H42:H50"/>
    <mergeCell ref="I42:I50"/>
    <mergeCell ref="J42:J50"/>
    <mergeCell ref="K42:K50"/>
    <mergeCell ref="L42:L50"/>
    <mergeCell ref="W33:W41"/>
    <mergeCell ref="P33:P41"/>
    <mergeCell ref="Q33:Q41"/>
    <mergeCell ref="R33:R41"/>
    <mergeCell ref="T33:T41"/>
    <mergeCell ref="U33:U41"/>
    <mergeCell ref="J33:J41"/>
    <mergeCell ref="K33:K41"/>
    <mergeCell ref="L33:L41"/>
    <mergeCell ref="T18:T23"/>
    <mergeCell ref="M33:M41"/>
    <mergeCell ref="N33:N41"/>
    <mergeCell ref="V33:V41"/>
    <mergeCell ref="C42:C50"/>
    <mergeCell ref="B42:B50"/>
    <mergeCell ref="S51:S60"/>
    <mergeCell ref="O51:O60"/>
    <mergeCell ref="I51:I60"/>
    <mergeCell ref="J51:J60"/>
    <mergeCell ref="K51:K60"/>
    <mergeCell ref="L51:L60"/>
    <mergeCell ref="V42:V50"/>
    <mergeCell ref="W42:W50"/>
    <mergeCell ref="O42:O50"/>
    <mergeCell ref="P42:P50"/>
    <mergeCell ref="Q42:Q50"/>
    <mergeCell ref="R42:R50"/>
    <mergeCell ref="T42:T50"/>
    <mergeCell ref="U42:U50"/>
    <mergeCell ref="B51:B60"/>
    <mergeCell ref="C51:C60"/>
    <mergeCell ref="M42:M50"/>
    <mergeCell ref="V51:V60"/>
    <mergeCell ref="W51:W60"/>
    <mergeCell ref="P51:P60"/>
    <mergeCell ref="Q51:Q60"/>
    <mergeCell ref="R51:R60"/>
    <mergeCell ref="T51:T60"/>
    <mergeCell ref="U51:U60"/>
    <mergeCell ref="M51:M60"/>
    <mergeCell ref="N51:N60"/>
    <mergeCell ref="E51:E60"/>
    <mergeCell ref="F51:F60"/>
    <mergeCell ref="G51:G60"/>
    <mergeCell ref="H51:H60"/>
    <mergeCell ref="Q70:Q79"/>
    <mergeCell ref="R70:R79"/>
    <mergeCell ref="T70:T79"/>
    <mergeCell ref="U70:U79"/>
    <mergeCell ref="M61:M69"/>
    <mergeCell ref="N61:N69"/>
    <mergeCell ref="C61:C69"/>
    <mergeCell ref="B61:B69"/>
    <mergeCell ref="S70:S79"/>
    <mergeCell ref="H70:H79"/>
    <mergeCell ref="I70:I79"/>
    <mergeCell ref="J70:J79"/>
    <mergeCell ref="K70:K79"/>
    <mergeCell ref="L70:L79"/>
    <mergeCell ref="B70:B79"/>
    <mergeCell ref="M70:M79"/>
    <mergeCell ref="N70:N79"/>
    <mergeCell ref="C70:C79"/>
    <mergeCell ref="E70:E79"/>
    <mergeCell ref="F70:F79"/>
    <mergeCell ref="G70:G79"/>
    <mergeCell ref="V61:V69"/>
    <mergeCell ref="W61:W69"/>
    <mergeCell ref="O61:O69"/>
    <mergeCell ref="P61:P69"/>
    <mergeCell ref="Q61:Q69"/>
    <mergeCell ref="R61:R69"/>
    <mergeCell ref="T61:T69"/>
    <mergeCell ref="U61:U69"/>
    <mergeCell ref="S61:S69"/>
    <mergeCell ref="E61:E69"/>
    <mergeCell ref="F61:F69"/>
    <mergeCell ref="G61:G69"/>
    <mergeCell ref="H61:H69"/>
    <mergeCell ref="I61:I69"/>
    <mergeCell ref="J61:J69"/>
    <mergeCell ref="K61:K69"/>
    <mergeCell ref="L61:L69"/>
    <mergeCell ref="V70:V79"/>
    <mergeCell ref="W70:W79"/>
    <mergeCell ref="O70:O79"/>
    <mergeCell ref="P70:P79"/>
    <mergeCell ref="B80:B91"/>
    <mergeCell ref="V80:V91"/>
    <mergeCell ref="W80:W91"/>
    <mergeCell ref="O80:O91"/>
    <mergeCell ref="P80:P91"/>
    <mergeCell ref="Q80:Q91"/>
    <mergeCell ref="R80:R91"/>
    <mergeCell ref="T80:T91"/>
    <mergeCell ref="U80:U91"/>
    <mergeCell ref="S80:S91"/>
    <mergeCell ref="C80:C91"/>
    <mergeCell ref="E80:E91"/>
    <mergeCell ref="F80:F91"/>
    <mergeCell ref="G80:G91"/>
    <mergeCell ref="H80:H91"/>
    <mergeCell ref="I80:I91"/>
    <mergeCell ref="J80:J91"/>
    <mergeCell ref="K80:K91"/>
    <mergeCell ref="L80:L91"/>
    <mergeCell ref="W92:W102"/>
    <mergeCell ref="K92:K102"/>
    <mergeCell ref="L92:L102"/>
    <mergeCell ref="M92:M102"/>
    <mergeCell ref="N92:N102"/>
    <mergeCell ref="O92:O102"/>
    <mergeCell ref="P92:P102"/>
    <mergeCell ref="J92:J102"/>
    <mergeCell ref="Q92:Q102"/>
    <mergeCell ref="R92:R102"/>
    <mergeCell ref="U92:U102"/>
    <mergeCell ref="V92:V102"/>
    <mergeCell ref="M80:M91"/>
    <mergeCell ref="N80:N91"/>
    <mergeCell ref="U114:U124"/>
    <mergeCell ref="V114:V124"/>
    <mergeCell ref="T92:T102"/>
    <mergeCell ref="S92:S102"/>
    <mergeCell ref="E114:E124"/>
    <mergeCell ref="F114:F124"/>
    <mergeCell ref="G114:G124"/>
    <mergeCell ref="H114:H124"/>
    <mergeCell ref="I114:I124"/>
    <mergeCell ref="S114:S124"/>
    <mergeCell ref="J114:J124"/>
    <mergeCell ref="K114:K124"/>
    <mergeCell ref="L114:L124"/>
    <mergeCell ref="M114:M124"/>
    <mergeCell ref="N114:N124"/>
    <mergeCell ref="O114:O124"/>
    <mergeCell ref="P114:P124"/>
    <mergeCell ref="W103:W113"/>
    <mergeCell ref="N103:N113"/>
    <mergeCell ref="O103:O113"/>
    <mergeCell ref="P103:P113"/>
    <mergeCell ref="Q103:Q113"/>
    <mergeCell ref="R103:R113"/>
    <mergeCell ref="W114:W124"/>
    <mergeCell ref="Q114:Q124"/>
    <mergeCell ref="R114:R124"/>
    <mergeCell ref="T114:T124"/>
    <mergeCell ref="K103:K113"/>
    <mergeCell ref="I103:I113"/>
    <mergeCell ref="H103:H113"/>
    <mergeCell ref="G103:G113"/>
    <mergeCell ref="F103:F113"/>
    <mergeCell ref="E103:E113"/>
    <mergeCell ref="T103:T113"/>
    <mergeCell ref="B163:B173"/>
    <mergeCell ref="C163:C173"/>
    <mergeCell ref="E163:E173"/>
    <mergeCell ref="F163:F173"/>
    <mergeCell ref="G163:G173"/>
    <mergeCell ref="I163:I173"/>
    <mergeCell ref="J163:J173"/>
    <mergeCell ref="K163:K173"/>
    <mergeCell ref="T130:T132"/>
    <mergeCell ref="U130:U132"/>
    <mergeCell ref="V130:V132"/>
    <mergeCell ref="B135:B144"/>
    <mergeCell ref="B158:B160"/>
    <mergeCell ref="C158:C160"/>
    <mergeCell ref="U163:U173"/>
    <mergeCell ref="V163:V173"/>
    <mergeCell ref="U146:U156"/>
    <mergeCell ref="T146:T156"/>
    <mergeCell ref="R146:R156"/>
    <mergeCell ref="B130:B132"/>
    <mergeCell ref="C130:C132"/>
    <mergeCell ref="E130:P130"/>
    <mergeCell ref="Q130:R130"/>
    <mergeCell ref="S130:S132"/>
    <mergeCell ref="F146:F156"/>
    <mergeCell ref="G146:G156"/>
    <mergeCell ref="H146:H156"/>
    <mergeCell ref="B146:B156"/>
    <mergeCell ref="P146:P156"/>
    <mergeCell ref="O146:O156"/>
    <mergeCell ref="W130:W132"/>
    <mergeCell ref="E131:J131"/>
    <mergeCell ref="K131:P131"/>
    <mergeCell ref="Q131:Q132"/>
    <mergeCell ref="R131:R132"/>
    <mergeCell ref="K146:K156"/>
    <mergeCell ref="J146:J156"/>
    <mergeCell ref="I146:I156"/>
    <mergeCell ref="C135:C144"/>
    <mergeCell ref="E135:E144"/>
    <mergeCell ref="F135:F144"/>
    <mergeCell ref="G135:G144"/>
    <mergeCell ref="H135:H144"/>
    <mergeCell ref="I135:I144"/>
    <mergeCell ref="J135:J144"/>
    <mergeCell ref="K135:K144"/>
    <mergeCell ref="L135:L144"/>
    <mergeCell ref="M135:M144"/>
    <mergeCell ref="N135:N144"/>
    <mergeCell ref="O135:O144"/>
    <mergeCell ref="P135:P144"/>
    <mergeCell ref="Q135:Q144"/>
    <mergeCell ref="R135:R144"/>
    <mergeCell ref="T135:T144"/>
    <mergeCell ref="S135:S144"/>
    <mergeCell ref="U135:U144"/>
    <mergeCell ref="V135:V144"/>
    <mergeCell ref="W135:W144"/>
    <mergeCell ref="C146:C156"/>
    <mergeCell ref="E146:E156"/>
    <mergeCell ref="Q146:Q156"/>
    <mergeCell ref="E134:V134"/>
    <mergeCell ref="W163:W173"/>
    <mergeCell ref="L163:L173"/>
    <mergeCell ref="M163:M173"/>
    <mergeCell ref="O163:O173"/>
    <mergeCell ref="E158:P158"/>
    <mergeCell ref="Q158:R158"/>
    <mergeCell ref="S158:S160"/>
    <mergeCell ref="T158:T160"/>
    <mergeCell ref="U158:U160"/>
    <mergeCell ref="V158:V160"/>
    <mergeCell ref="E159:J159"/>
    <mergeCell ref="W181:W186"/>
    <mergeCell ref="M181:M186"/>
    <mergeCell ref="N181:N186"/>
    <mergeCell ref="O181:O186"/>
    <mergeCell ref="P181:P186"/>
    <mergeCell ref="Q181:Q186"/>
    <mergeCell ref="R181:R186"/>
    <mergeCell ref="S181:S186"/>
    <mergeCell ref="E181:E186"/>
    <mergeCell ref="N163:N173"/>
    <mergeCell ref="P163:P173"/>
    <mergeCell ref="T181:T186"/>
    <mergeCell ref="Q163:Q173"/>
    <mergeCell ref="S163:S173"/>
    <mergeCell ref="T163:T173"/>
    <mergeCell ref="R163:R173"/>
    <mergeCell ref="E193:E200"/>
    <mergeCell ref="C193:C200"/>
    <mergeCell ref="C176:C178"/>
    <mergeCell ref="K177:P177"/>
    <mergeCell ref="Q177:Q178"/>
    <mergeCell ref="R177:R178"/>
    <mergeCell ref="E180:V180"/>
    <mergeCell ref="K159:P159"/>
    <mergeCell ref="Q159:Q160"/>
    <mergeCell ref="R159:R160"/>
    <mergeCell ref="E162:V162"/>
    <mergeCell ref="V146:V156"/>
    <mergeCell ref="N146:N156"/>
    <mergeCell ref="M146:M156"/>
    <mergeCell ref="L146:L156"/>
    <mergeCell ref="H163:H173"/>
    <mergeCell ref="E177:J177"/>
    <mergeCell ref="G181:G186"/>
    <mergeCell ref="H181:H186"/>
    <mergeCell ref="U181:U186"/>
    <mergeCell ref="V181:V186"/>
    <mergeCell ref="T203:T213"/>
    <mergeCell ref="T193:T200"/>
    <mergeCell ref="B181:B186"/>
    <mergeCell ref="C181:C186"/>
    <mergeCell ref="B203:B213"/>
    <mergeCell ref="K203:K213"/>
    <mergeCell ref="L203:L213"/>
    <mergeCell ref="G193:G200"/>
    <mergeCell ref="F193:F200"/>
    <mergeCell ref="E176:P176"/>
    <mergeCell ref="I181:I186"/>
    <mergeCell ref="J181:J186"/>
    <mergeCell ref="K181:K186"/>
    <mergeCell ref="P203:P213"/>
    <mergeCell ref="Q203:Q213"/>
    <mergeCell ref="R203:R213"/>
    <mergeCell ref="S146:S156"/>
    <mergeCell ref="S203:S213"/>
    <mergeCell ref="G203:G213"/>
    <mergeCell ref="H203:H213"/>
    <mergeCell ref="I203:I213"/>
    <mergeCell ref="J203:J213"/>
    <mergeCell ref="M203:M213"/>
    <mergeCell ref="N203:N213"/>
    <mergeCell ref="O203:O213"/>
    <mergeCell ref="K193:K200"/>
    <mergeCell ref="J193:J200"/>
    <mergeCell ref="H193:H200"/>
    <mergeCell ref="F181:F186"/>
    <mergeCell ref="L181:L186"/>
    <mergeCell ref="E203:E213"/>
    <mergeCell ref="F203:F213"/>
    <mergeCell ref="B225:B234"/>
    <mergeCell ref="S235:S243"/>
    <mergeCell ref="D244:D253"/>
    <mergeCell ref="U203:U213"/>
    <mergeCell ref="V203:V213"/>
    <mergeCell ref="W176:W178"/>
    <mergeCell ref="T235:T243"/>
    <mergeCell ref="H225:H234"/>
    <mergeCell ref="I225:I234"/>
    <mergeCell ref="J225:J234"/>
    <mergeCell ref="W225:W234"/>
    <mergeCell ref="R193:R200"/>
    <mergeCell ref="Q193:Q200"/>
    <mergeCell ref="P193:P200"/>
    <mergeCell ref="O193:O200"/>
    <mergeCell ref="V193:V200"/>
    <mergeCell ref="U193:U200"/>
    <mergeCell ref="S193:S200"/>
    <mergeCell ref="Q176:R176"/>
    <mergeCell ref="S176:S178"/>
    <mergeCell ref="T176:T178"/>
    <mergeCell ref="U176:U178"/>
    <mergeCell ref="V176:V178"/>
    <mergeCell ref="H235:H243"/>
    <mergeCell ref="I235:I243"/>
    <mergeCell ref="J235:J243"/>
    <mergeCell ref="K235:K243"/>
    <mergeCell ref="T225:T234"/>
    <mergeCell ref="N193:N200"/>
    <mergeCell ref="M193:M200"/>
    <mergeCell ref="L193:L200"/>
    <mergeCell ref="I193:I200"/>
    <mergeCell ref="S244:S253"/>
    <mergeCell ref="C244:C253"/>
    <mergeCell ref="H244:H253"/>
    <mergeCell ref="G244:G253"/>
    <mergeCell ref="F244:F253"/>
    <mergeCell ref="E244:E253"/>
    <mergeCell ref="I244:I253"/>
    <mergeCell ref="F214:F224"/>
    <mergeCell ref="G214:G224"/>
    <mergeCell ref="G225:G234"/>
    <mergeCell ref="K225:K234"/>
    <mergeCell ref="L225:L234"/>
    <mergeCell ref="M225:M234"/>
    <mergeCell ref="N225:N234"/>
    <mergeCell ref="O225:O234"/>
    <mergeCell ref="P225:P234"/>
    <mergeCell ref="Q225:Q234"/>
    <mergeCell ref="C225:C234"/>
    <mergeCell ref="E225:E234"/>
    <mergeCell ref="F225:F234"/>
    <mergeCell ref="S225:S234"/>
    <mergeCell ref="R225:R234"/>
    <mergeCell ref="H214:H224"/>
    <mergeCell ref="I214:I224"/>
    <mergeCell ref="J214:J224"/>
    <mergeCell ref="Q214:Q224"/>
    <mergeCell ref="R214:R224"/>
    <mergeCell ref="M214:M224"/>
    <mergeCell ref="V225:V234"/>
    <mergeCell ref="B214:B224"/>
    <mergeCell ref="K214:K224"/>
    <mergeCell ref="L214:L224"/>
    <mergeCell ref="N214:N224"/>
    <mergeCell ref="O214:O224"/>
    <mergeCell ref="P214:P224"/>
    <mergeCell ref="T214:T224"/>
    <mergeCell ref="C214:C224"/>
    <mergeCell ref="J244:J253"/>
    <mergeCell ref="K244:K253"/>
    <mergeCell ref="L235:L243"/>
    <mergeCell ref="M235:M243"/>
    <mergeCell ref="C235:C243"/>
    <mergeCell ref="E235:E243"/>
    <mergeCell ref="F235:F243"/>
    <mergeCell ref="G235:G243"/>
    <mergeCell ref="N235:N243"/>
    <mergeCell ref="O235:O243"/>
    <mergeCell ref="P235:P243"/>
    <mergeCell ref="U235:U243"/>
    <mergeCell ref="V235:V243"/>
    <mergeCell ref="Q235:Q243"/>
    <mergeCell ref="R235:R243"/>
    <mergeCell ref="B244:B253"/>
    <mergeCell ref="P244:P253"/>
    <mergeCell ref="Q244:Q253"/>
    <mergeCell ref="R244:R253"/>
    <mergeCell ref="M244:M253"/>
    <mergeCell ref="L244:L253"/>
    <mergeCell ref="N244:N253"/>
    <mergeCell ref="B235:B243"/>
    <mergeCell ref="C269:C271"/>
    <mergeCell ref="E269:P269"/>
    <mergeCell ref="Q269:R269"/>
    <mergeCell ref="S269:S271"/>
    <mergeCell ref="N256:N267"/>
    <mergeCell ref="O256:O267"/>
    <mergeCell ref="C256:C267"/>
    <mergeCell ref="E256:E267"/>
    <mergeCell ref="F256:F267"/>
    <mergeCell ref="V256:V267"/>
    <mergeCell ref="W256:W267"/>
    <mergeCell ref="P256:P267"/>
    <mergeCell ref="Q256:Q267"/>
    <mergeCell ref="U244:U253"/>
    <mergeCell ref="W244:W253"/>
    <mergeCell ref="K293:K302"/>
    <mergeCell ref="J293:J302"/>
    <mergeCell ref="I293:I302"/>
    <mergeCell ref="H293:H302"/>
    <mergeCell ref="G293:G302"/>
    <mergeCell ref="F293:F302"/>
    <mergeCell ref="L293:L302"/>
    <mergeCell ref="H274:H282"/>
    <mergeCell ref="S274:S282"/>
    <mergeCell ref="E273:V273"/>
    <mergeCell ref="T269:T271"/>
    <mergeCell ref="U269:U271"/>
    <mergeCell ref="V269:V271"/>
    <mergeCell ref="W269:W271"/>
    <mergeCell ref="E270:J270"/>
    <mergeCell ref="K270:P270"/>
    <mergeCell ref="O244:O253"/>
    <mergeCell ref="C293:C302"/>
    <mergeCell ref="R274:R282"/>
    <mergeCell ref="T274:T282"/>
    <mergeCell ref="U274:U282"/>
    <mergeCell ref="L274:L282"/>
    <mergeCell ref="I274:I282"/>
    <mergeCell ref="J274:J282"/>
    <mergeCell ref="K274:K282"/>
    <mergeCell ref="D274:D282"/>
    <mergeCell ref="V283:V292"/>
    <mergeCell ref="W283:W292"/>
    <mergeCell ref="F303:F312"/>
    <mergeCell ref="G303:G312"/>
    <mergeCell ref="H303:H312"/>
    <mergeCell ref="I303:I312"/>
    <mergeCell ref="J303:J312"/>
    <mergeCell ref="E293:E302"/>
    <mergeCell ref="C283:C292"/>
    <mergeCell ref="W293:W302"/>
    <mergeCell ref="V293:V302"/>
    <mergeCell ref="U293:U302"/>
    <mergeCell ref="T293:T302"/>
    <mergeCell ref="R293:R302"/>
    <mergeCell ref="W303:W312"/>
    <mergeCell ref="O303:O312"/>
    <mergeCell ref="P303:P312"/>
    <mergeCell ref="Q303:Q312"/>
    <mergeCell ref="R303:R312"/>
    <mergeCell ref="T303:T312"/>
    <mergeCell ref="S293:S302"/>
    <mergeCell ref="Q293:Q302"/>
    <mergeCell ref="P293:P302"/>
    <mergeCell ref="C313:C321"/>
    <mergeCell ref="H313:H321"/>
    <mergeCell ref="G313:G321"/>
    <mergeCell ref="F313:F321"/>
    <mergeCell ref="M313:M321"/>
    <mergeCell ref="R313:R321"/>
    <mergeCell ref="N313:N321"/>
    <mergeCell ref="V313:V321"/>
    <mergeCell ref="W313:W321"/>
    <mergeCell ref="O313:O321"/>
    <mergeCell ref="P313:P321"/>
    <mergeCell ref="Q313:Q321"/>
    <mergeCell ref="E313:E321"/>
    <mergeCell ref="I313:I321"/>
    <mergeCell ref="C303:C312"/>
    <mergeCell ref="E303:E312"/>
    <mergeCell ref="J313:J321"/>
    <mergeCell ref="K313:K321"/>
    <mergeCell ref="L313:L321"/>
    <mergeCell ref="M303:M312"/>
    <mergeCell ref="N303:N312"/>
    <mergeCell ref="U303:U312"/>
    <mergeCell ref="V303:V312"/>
    <mergeCell ref="S303:S312"/>
    <mergeCell ref="U313:U321"/>
    <mergeCell ref="T313:T321"/>
    <mergeCell ref="K303:K312"/>
    <mergeCell ref="L303:L312"/>
    <mergeCell ref="D303:D312"/>
    <mergeCell ref="B324:B326"/>
    <mergeCell ref="C324:C326"/>
    <mergeCell ref="E324:P324"/>
    <mergeCell ref="Q324:R324"/>
    <mergeCell ref="S324:S326"/>
    <mergeCell ref="E328:V328"/>
    <mergeCell ref="B329:B338"/>
    <mergeCell ref="G329:G338"/>
    <mergeCell ref="H329:H338"/>
    <mergeCell ref="I329:I338"/>
    <mergeCell ref="J329:J338"/>
    <mergeCell ref="T324:T326"/>
    <mergeCell ref="U324:U326"/>
    <mergeCell ref="V324:V326"/>
    <mergeCell ref="C329:C338"/>
    <mergeCell ref="E329:E338"/>
    <mergeCell ref="E325:J325"/>
    <mergeCell ref="K325:P325"/>
    <mergeCell ref="Q325:Q326"/>
    <mergeCell ref="R325:R326"/>
    <mergeCell ref="P329:P338"/>
    <mergeCell ref="S329:S338"/>
    <mergeCell ref="F329:F338"/>
    <mergeCell ref="Q382:Q392"/>
    <mergeCell ref="T394:T404"/>
    <mergeCell ref="U382:U392"/>
    <mergeCell ref="V382:V392"/>
    <mergeCell ref="R372:R381"/>
    <mergeCell ref="P382:P392"/>
    <mergeCell ref="P339:P349"/>
    <mergeCell ref="Q339:Q349"/>
    <mergeCell ref="R339:R349"/>
    <mergeCell ref="T339:T349"/>
    <mergeCell ref="R329:R338"/>
    <mergeCell ref="T329:T338"/>
    <mergeCell ref="U329:U338"/>
    <mergeCell ref="V329:V338"/>
    <mergeCell ref="U339:U349"/>
    <mergeCell ref="V339:V349"/>
    <mergeCell ref="S382:S392"/>
    <mergeCell ref="S372:S381"/>
    <mergeCell ref="W382:W392"/>
    <mergeCell ref="U394:U404"/>
    <mergeCell ref="V394:V404"/>
    <mergeCell ref="W394:W404"/>
    <mergeCell ref="I382:I392"/>
    <mergeCell ref="J382:J392"/>
    <mergeCell ref="K382:K392"/>
    <mergeCell ref="L382:L392"/>
    <mergeCell ref="S394:S404"/>
    <mergeCell ref="T382:T392"/>
    <mergeCell ref="W372:W381"/>
    <mergeCell ref="B351:B359"/>
    <mergeCell ref="S360:S371"/>
    <mergeCell ref="C360:C371"/>
    <mergeCell ref="E360:E371"/>
    <mergeCell ref="F360:F371"/>
    <mergeCell ref="G360:G371"/>
    <mergeCell ref="H360:H371"/>
    <mergeCell ref="B360:B371"/>
    <mergeCell ref="C351:C359"/>
    <mergeCell ref="E351:E359"/>
    <mergeCell ref="F351:F359"/>
    <mergeCell ref="G351:G359"/>
    <mergeCell ref="H351:H359"/>
    <mergeCell ref="I351:I359"/>
    <mergeCell ref="J351:J359"/>
    <mergeCell ref="K351:K359"/>
    <mergeCell ref="M382:M392"/>
    <mergeCell ref="B382:B392"/>
    <mergeCell ref="L351:L359"/>
    <mergeCell ref="M351:M359"/>
    <mergeCell ref="N351:N359"/>
    <mergeCell ref="A7:A15"/>
    <mergeCell ref="A18:A23"/>
    <mergeCell ref="A26:A32"/>
    <mergeCell ref="A33:A41"/>
    <mergeCell ref="A42:A50"/>
    <mergeCell ref="A61:A69"/>
    <mergeCell ref="A51:A60"/>
    <mergeCell ref="A70:A79"/>
    <mergeCell ref="A80:A91"/>
    <mergeCell ref="A114:A124"/>
    <mergeCell ref="A135:A144"/>
    <mergeCell ref="A146:A156"/>
    <mergeCell ref="A163:A173"/>
    <mergeCell ref="A181:A186"/>
    <mergeCell ref="A193:A200"/>
    <mergeCell ref="A203:A213"/>
    <mergeCell ref="K421:K430"/>
    <mergeCell ref="B415:B420"/>
    <mergeCell ref="C415:C420"/>
    <mergeCell ref="A225:A234"/>
    <mergeCell ref="I415:I420"/>
    <mergeCell ref="J415:J420"/>
    <mergeCell ref="E411:J411"/>
    <mergeCell ref="K415:K420"/>
    <mergeCell ref="E414:V414"/>
    <mergeCell ref="R415:R420"/>
    <mergeCell ref="B410:B412"/>
    <mergeCell ref="C410:C412"/>
    <mergeCell ref="E410:P410"/>
    <mergeCell ref="Q410:R410"/>
    <mergeCell ref="A313:A321"/>
    <mergeCell ref="A329:A338"/>
    <mergeCell ref="A351:A359"/>
    <mergeCell ref="A360:A371"/>
    <mergeCell ref="A372:A381"/>
    <mergeCell ref="A382:A392"/>
    <mergeCell ref="A394:A404"/>
    <mergeCell ref="B437:B446"/>
    <mergeCell ref="D176:D179"/>
    <mergeCell ref="D203:D213"/>
    <mergeCell ref="D214:D224"/>
    <mergeCell ref="F437:F446"/>
    <mergeCell ref="G437:G446"/>
    <mergeCell ref="D313:D321"/>
    <mergeCell ref="E415:E420"/>
    <mergeCell ref="F415:F420"/>
    <mergeCell ref="G415:G420"/>
    <mergeCell ref="B394:B404"/>
    <mergeCell ref="A214:A224"/>
    <mergeCell ref="A421:A430"/>
    <mergeCell ref="D382:D392"/>
    <mergeCell ref="D372:D381"/>
    <mergeCell ref="D235:D243"/>
    <mergeCell ref="D225:D234"/>
    <mergeCell ref="C394:C404"/>
    <mergeCell ref="E394:E404"/>
    <mergeCell ref="F394:F404"/>
    <mergeCell ref="G394:G404"/>
    <mergeCell ref="E339:E349"/>
    <mergeCell ref="F339:F349"/>
    <mergeCell ref="G339:G349"/>
    <mergeCell ref="B303:B312"/>
    <mergeCell ref="D293:D302"/>
    <mergeCell ref="E214:E224"/>
    <mergeCell ref="Z269:Z271"/>
    <mergeCell ref="D18:D23"/>
    <mergeCell ref="D26:D32"/>
    <mergeCell ref="D33:D41"/>
    <mergeCell ref="D42:D50"/>
    <mergeCell ref="D51:D60"/>
    <mergeCell ref="D61:D69"/>
    <mergeCell ref="D80:D91"/>
    <mergeCell ref="D114:D124"/>
    <mergeCell ref="D130:D133"/>
    <mergeCell ref="D135:D144"/>
    <mergeCell ref="D146:D156"/>
    <mergeCell ref="D158:D161"/>
    <mergeCell ref="D163:D173"/>
    <mergeCell ref="D70:D79"/>
    <mergeCell ref="Z432:Z434"/>
    <mergeCell ref="Z437:Z446"/>
    <mergeCell ref="Z421:Z430"/>
    <mergeCell ref="Z415:Z420"/>
    <mergeCell ref="Z410:Z412"/>
    <mergeCell ref="Z394:Z404"/>
    <mergeCell ref="Z382:Z392"/>
    <mergeCell ref="Z372:Z381"/>
    <mergeCell ref="Z360:Z371"/>
    <mergeCell ref="Z351:Z359"/>
    <mergeCell ref="Z339:Z349"/>
    <mergeCell ref="Z329:Z338"/>
    <mergeCell ref="T421:T430"/>
    <mergeCell ref="U421:U430"/>
    <mergeCell ref="V421:V430"/>
    <mergeCell ref="M421:M430"/>
    <mergeCell ref="N421:N430"/>
    <mergeCell ref="C18:C23"/>
    <mergeCell ref="B176:B178"/>
    <mergeCell ref="C203:C213"/>
    <mergeCell ref="C114:C124"/>
    <mergeCell ref="A92:A102"/>
    <mergeCell ref="A103:A113"/>
    <mergeCell ref="D103:D113"/>
    <mergeCell ref="C103:C113"/>
    <mergeCell ref="B103:B113"/>
    <mergeCell ref="D181:D186"/>
    <mergeCell ref="D193:D200"/>
    <mergeCell ref="B193:B200"/>
    <mergeCell ref="B269:B271"/>
    <mergeCell ref="G256:G267"/>
    <mergeCell ref="U256:U267"/>
    <mergeCell ref="A415:A420"/>
    <mergeCell ref="B339:B349"/>
    <mergeCell ref="C339:C349"/>
    <mergeCell ref="B274:B282"/>
    <mergeCell ref="B313:B321"/>
    <mergeCell ref="B293:B302"/>
    <mergeCell ref="H256:H267"/>
    <mergeCell ref="K256:K267"/>
    <mergeCell ref="L256:L267"/>
    <mergeCell ref="M256:M267"/>
    <mergeCell ref="T244:T253"/>
    <mergeCell ref="P394:P404"/>
    <mergeCell ref="O394:O404"/>
    <mergeCell ref="N394:N404"/>
    <mergeCell ref="M394:M404"/>
    <mergeCell ref="D394:D404"/>
    <mergeCell ref="A339:A349"/>
    <mergeCell ref="B114:B124"/>
    <mergeCell ref="Z324:Z326"/>
    <mergeCell ref="Z313:Z321"/>
    <mergeCell ref="Z303:Z312"/>
    <mergeCell ref="Z293:Z302"/>
    <mergeCell ref="Z283:Z292"/>
    <mergeCell ref="Z274:Z282"/>
    <mergeCell ref="A437:A446"/>
    <mergeCell ref="A274:A282"/>
    <mergeCell ref="A293:A302"/>
    <mergeCell ref="A303:A312"/>
    <mergeCell ref="I92:I102"/>
    <mergeCell ref="H92:H102"/>
    <mergeCell ref="G92:G102"/>
    <mergeCell ref="F92:F102"/>
    <mergeCell ref="E92:E102"/>
    <mergeCell ref="D92:D102"/>
    <mergeCell ref="C92:C102"/>
    <mergeCell ref="B92:B102"/>
    <mergeCell ref="V103:V113"/>
    <mergeCell ref="U103:U113"/>
    <mergeCell ref="S103:S113"/>
    <mergeCell ref="M103:M113"/>
    <mergeCell ref="L103:L113"/>
    <mergeCell ref="J103:J113"/>
    <mergeCell ref="A235:A243"/>
    <mergeCell ref="A244:A253"/>
    <mergeCell ref="A256:A267"/>
    <mergeCell ref="R256:R267"/>
    <mergeCell ref="S256:S267"/>
    <mergeCell ref="I256:I267"/>
    <mergeCell ref="J256:J267"/>
    <mergeCell ref="V214:V224"/>
    <mergeCell ref="S214:S224"/>
    <mergeCell ref="Z181:Z186"/>
    <mergeCell ref="Z51:Z60"/>
    <mergeCell ref="Z42:Z50"/>
    <mergeCell ref="Z33:Z41"/>
    <mergeCell ref="Z26:Z32"/>
    <mergeCell ref="Z18:Z23"/>
    <mergeCell ref="Z7:Z15"/>
    <mergeCell ref="Z2:Z4"/>
    <mergeCell ref="Z256:Z267"/>
    <mergeCell ref="Z244:Z253"/>
    <mergeCell ref="Z235:Z243"/>
    <mergeCell ref="Z225:Z234"/>
    <mergeCell ref="Z214:Z224"/>
    <mergeCell ref="Z203:Z213"/>
    <mergeCell ref="Z193:Z200"/>
    <mergeCell ref="Z176:Z178"/>
    <mergeCell ref="Z163:Z173"/>
    <mergeCell ref="Z158:Z160"/>
    <mergeCell ref="Z146:Z156"/>
    <mergeCell ref="Z135:Z144"/>
    <mergeCell ref="Z130:Z132"/>
    <mergeCell ref="Z114:Z124"/>
    <mergeCell ref="Z103:Z113"/>
    <mergeCell ref="Z92:Z102"/>
    <mergeCell ref="Z80:Z91"/>
    <mergeCell ref="Z70:Z79"/>
    <mergeCell ref="Z61:Z69"/>
    <mergeCell ref="T256:T267"/>
    <mergeCell ref="W235:W243"/>
    <mergeCell ref="U225:U234"/>
    <mergeCell ref="B256:B267"/>
    <mergeCell ref="J437:J446"/>
    <mergeCell ref="K437:K446"/>
    <mergeCell ref="L437:L446"/>
    <mergeCell ref="M437:M446"/>
    <mergeCell ref="N437:N446"/>
    <mergeCell ref="O421:O430"/>
    <mergeCell ref="P421:P430"/>
    <mergeCell ref="Q421:Q430"/>
    <mergeCell ref="S421:S430"/>
    <mergeCell ref="R421:R430"/>
    <mergeCell ref="B421:B430"/>
    <mergeCell ref="C421:C430"/>
    <mergeCell ref="E421:E430"/>
    <mergeCell ref="F421:F430"/>
    <mergeCell ref="G421:G430"/>
    <mergeCell ref="U214:U224"/>
    <mergeCell ref="H421:H430"/>
    <mergeCell ref="I421:I430"/>
    <mergeCell ref="J421:J430"/>
    <mergeCell ref="B372:B381"/>
    <mergeCell ref="C372:C381"/>
    <mergeCell ref="E372:E381"/>
    <mergeCell ref="G382:G392"/>
    <mergeCell ref="H382:H392"/>
    <mergeCell ref="B432:B434"/>
    <mergeCell ref="C432:C434"/>
    <mergeCell ref="E432:P432"/>
    <mergeCell ref="Q432:R432"/>
    <mergeCell ref="S432:S434"/>
    <mergeCell ref="O382:O392"/>
    <mergeCell ref="N382:N392"/>
    <mergeCell ref="X410:X412"/>
    <mergeCell ref="W410:W412"/>
    <mergeCell ref="V410:V412"/>
    <mergeCell ref="U410:U412"/>
    <mergeCell ref="T410:T412"/>
    <mergeCell ref="S410:S412"/>
    <mergeCell ref="L339:L349"/>
    <mergeCell ref="D410:D413"/>
    <mergeCell ref="H415:H420"/>
    <mergeCell ref="O437:O446"/>
    <mergeCell ref="L421:L430"/>
    <mergeCell ref="K433:P433"/>
    <mergeCell ref="Q433:Q434"/>
    <mergeCell ref="R433:R434"/>
    <mergeCell ref="S415:S420"/>
    <mergeCell ref="T415:T420"/>
    <mergeCell ref="U415:U420"/>
    <mergeCell ref="V415:V420"/>
    <mergeCell ref="L415:L420"/>
    <mergeCell ref="M415:M420"/>
    <mergeCell ref="N415:N420"/>
    <mergeCell ref="O415:O420"/>
    <mergeCell ref="H394:H404"/>
    <mergeCell ref="I394:I404"/>
    <mergeCell ref="J394:J404"/>
    <mergeCell ref="K394:K404"/>
    <mergeCell ref="L394:L404"/>
    <mergeCell ref="H372:H381"/>
    <mergeCell ref="M372:M381"/>
    <mergeCell ref="N372:N381"/>
    <mergeCell ref="O372:O381"/>
    <mergeCell ref="Q372:Q381"/>
    <mergeCell ref="V244:V253"/>
    <mergeCell ref="I372:I381"/>
    <mergeCell ref="J372:J381"/>
    <mergeCell ref="K372:K381"/>
    <mergeCell ref="L372:L381"/>
    <mergeCell ref="I360:I371"/>
    <mergeCell ref="J360:J371"/>
    <mergeCell ref="U360:U371"/>
    <mergeCell ref="V360:V371"/>
    <mergeCell ref="K360:K371"/>
    <mergeCell ref="L360:L371"/>
    <mergeCell ref="S351:S359"/>
    <mergeCell ref="T372:T381"/>
    <mergeCell ref="U372:U381"/>
    <mergeCell ref="C497:F497"/>
    <mergeCell ref="W421:W430"/>
    <mergeCell ref="D421:D430"/>
    <mergeCell ref="W415:W420"/>
    <mergeCell ref="Q415:Q420"/>
    <mergeCell ref="P415:P420"/>
    <mergeCell ref="D415:D420"/>
    <mergeCell ref="R411:R412"/>
    <mergeCell ref="Q411:Q412"/>
    <mergeCell ref="K411:P411"/>
    <mergeCell ref="E450:P450"/>
    <mergeCell ref="P372:P381"/>
    <mergeCell ref="F382:F392"/>
    <mergeCell ref="C382:C392"/>
    <mergeCell ref="E382:E392"/>
    <mergeCell ref="R394:R404"/>
    <mergeCell ref="Q394:Q404"/>
    <mergeCell ref="R382:R392"/>
    <mergeCell ref="W360:W371"/>
    <mergeCell ref="D360:D371"/>
    <mergeCell ref="F372:F381"/>
    <mergeCell ref="G372:G381"/>
    <mergeCell ref="R360:R371"/>
    <mergeCell ref="M360:M371"/>
    <mergeCell ref="N360:N371"/>
    <mergeCell ref="O360:O371"/>
    <mergeCell ref="P360:P371"/>
    <mergeCell ref="Q360:Q371"/>
    <mergeCell ref="T360:T371"/>
    <mergeCell ref="X293:X302"/>
    <mergeCell ref="N293:N302"/>
    <mergeCell ref="M293:M302"/>
    <mergeCell ref="D269:D272"/>
    <mergeCell ref="D256:D267"/>
    <mergeCell ref="V372:V381"/>
    <mergeCell ref="M339:M349"/>
    <mergeCell ref="S313:S321"/>
    <mergeCell ref="Q270:Q271"/>
    <mergeCell ref="R270:R271"/>
    <mergeCell ref="O293:O302"/>
    <mergeCell ref="X303:X312"/>
    <mergeCell ref="A494:D494"/>
    <mergeCell ref="W214:W224"/>
    <mergeCell ref="W203:W213"/>
    <mergeCell ref="W193:W200"/>
    <mergeCell ref="W351:W359"/>
    <mergeCell ref="V351:V359"/>
    <mergeCell ref="U351:U359"/>
    <mergeCell ref="T351:T359"/>
    <mergeCell ref="R351:R359"/>
    <mergeCell ref="Q351:Q359"/>
    <mergeCell ref="P351:P359"/>
    <mergeCell ref="O351:O359"/>
    <mergeCell ref="D351:D359"/>
    <mergeCell ref="D339:D349"/>
    <mergeCell ref="Q329:Q338"/>
    <mergeCell ref="O329:O338"/>
    <mergeCell ref="N329:N338"/>
    <mergeCell ref="D329:D338"/>
    <mergeCell ref="W324:W326"/>
    <mergeCell ref="D324:D327"/>
    <mergeCell ref="S339:S349"/>
    <mergeCell ref="W339:W349"/>
    <mergeCell ref="N339:N349"/>
    <mergeCell ref="O339:O349"/>
    <mergeCell ref="W329:W338"/>
    <mergeCell ref="K329:K338"/>
    <mergeCell ref="L329:L338"/>
    <mergeCell ref="M329:M338"/>
    <mergeCell ref="H339:H349"/>
    <mergeCell ref="I339:I349"/>
    <mergeCell ref="J339:J349"/>
    <mergeCell ref="K339:K349"/>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61" workbookViewId="0">
      <selection activeCell="A87" sqref="A87"/>
    </sheetView>
  </sheetViews>
  <sheetFormatPr defaultRowHeight="15" x14ac:dyDescent="0.25"/>
  <sheetData>
    <row r="1" spans="1:2" x14ac:dyDescent="0.25">
      <c r="A1" s="193">
        <v>2500</v>
      </c>
      <c r="B1" s="144">
        <v>350</v>
      </c>
    </row>
    <row r="2" spans="1:2" x14ac:dyDescent="0.25">
      <c r="A2" s="194"/>
      <c r="B2" s="145"/>
    </row>
    <row r="3" spans="1:2" x14ac:dyDescent="0.25">
      <c r="A3" s="194"/>
      <c r="B3" s="145"/>
    </row>
    <row r="4" spans="1:2" x14ac:dyDescent="0.25">
      <c r="A4" s="194"/>
      <c r="B4" s="145"/>
    </row>
    <row r="5" spans="1:2" x14ac:dyDescent="0.25">
      <c r="A5" s="194"/>
      <c r="B5" s="145"/>
    </row>
    <row r="6" spans="1:2" x14ac:dyDescent="0.25">
      <c r="A6" s="195"/>
      <c r="B6" s="146"/>
    </row>
    <row r="7" spans="1:2" x14ac:dyDescent="0.25">
      <c r="A7" s="124">
        <v>105</v>
      </c>
      <c r="B7" s="124">
        <v>6</v>
      </c>
    </row>
    <row r="8" spans="1:2" x14ac:dyDescent="0.25">
      <c r="A8" s="125"/>
      <c r="B8" s="121"/>
    </row>
    <row r="9" spans="1:2" x14ac:dyDescent="0.25">
      <c r="A9" s="125"/>
      <c r="B9" s="121"/>
    </row>
    <row r="10" spans="1:2" x14ac:dyDescent="0.25">
      <c r="A10" s="125"/>
      <c r="B10" s="121"/>
    </row>
    <row r="11" spans="1:2" x14ac:dyDescent="0.25">
      <c r="A11" s="125"/>
      <c r="B11" s="121"/>
    </row>
    <row r="12" spans="1:2" x14ac:dyDescent="0.25">
      <c r="A12" s="125"/>
      <c r="B12" s="121"/>
    </row>
    <row r="13" spans="1:2" x14ac:dyDescent="0.25">
      <c r="A13" s="144">
        <v>75</v>
      </c>
      <c r="B13" s="144">
        <v>30</v>
      </c>
    </row>
    <row r="14" spans="1:2" x14ac:dyDescent="0.25">
      <c r="A14" s="145"/>
      <c r="B14" s="145"/>
    </row>
    <row r="15" spans="1:2" x14ac:dyDescent="0.25">
      <c r="A15" s="145"/>
      <c r="B15" s="145"/>
    </row>
    <row r="16" spans="1:2" x14ac:dyDescent="0.25">
      <c r="A16" s="145"/>
      <c r="B16" s="145"/>
    </row>
    <row r="17" spans="1:2" x14ac:dyDescent="0.25">
      <c r="A17" s="145"/>
      <c r="B17" s="145"/>
    </row>
    <row r="18" spans="1:2" x14ac:dyDescent="0.25">
      <c r="A18" s="145"/>
      <c r="B18" s="145"/>
    </row>
    <row r="19" spans="1:2" x14ac:dyDescent="0.25">
      <c r="A19" s="145"/>
      <c r="B19" s="145"/>
    </row>
    <row r="20" spans="1:2" x14ac:dyDescent="0.25">
      <c r="A20" s="146"/>
      <c r="B20" s="146"/>
    </row>
    <row r="21" spans="1:2" x14ac:dyDescent="0.25">
      <c r="A21" s="122">
        <v>35</v>
      </c>
      <c r="B21" s="122"/>
    </row>
    <row r="22" spans="1:2" x14ac:dyDescent="0.25">
      <c r="A22" s="122">
        <v>17</v>
      </c>
      <c r="B22" s="122">
        <v>17</v>
      </c>
    </row>
    <row r="23" spans="1:2" x14ac:dyDescent="0.25">
      <c r="A23" s="144">
        <v>127</v>
      </c>
      <c r="B23" s="144">
        <v>36</v>
      </c>
    </row>
    <row r="24" spans="1:2" x14ac:dyDescent="0.25">
      <c r="A24" s="145"/>
      <c r="B24" s="145"/>
    </row>
    <row r="25" spans="1:2" x14ac:dyDescent="0.25">
      <c r="A25" s="145"/>
      <c r="B25" s="145"/>
    </row>
    <row r="26" spans="1:2" x14ac:dyDescent="0.25">
      <c r="A26" s="145"/>
      <c r="B26" s="145"/>
    </row>
    <row r="27" spans="1:2" x14ac:dyDescent="0.25">
      <c r="A27" s="145"/>
      <c r="B27" s="145"/>
    </row>
    <row r="28" spans="1:2" x14ac:dyDescent="0.25">
      <c r="A28" s="145"/>
      <c r="B28" s="145"/>
    </row>
    <row r="29" spans="1:2" x14ac:dyDescent="0.25">
      <c r="A29" s="145"/>
      <c r="B29" s="145"/>
    </row>
    <row r="30" spans="1:2" x14ac:dyDescent="0.25">
      <c r="A30" s="145"/>
      <c r="B30" s="145"/>
    </row>
    <row r="31" spans="1:2" x14ac:dyDescent="0.25">
      <c r="A31" s="145"/>
      <c r="B31" s="145"/>
    </row>
    <row r="32" spans="1:2" x14ac:dyDescent="0.25">
      <c r="A32" s="145"/>
      <c r="B32" s="145"/>
    </row>
    <row r="33" spans="1:2" x14ac:dyDescent="0.25">
      <c r="A33" s="146"/>
      <c r="B33" s="146"/>
    </row>
    <row r="34" spans="1:2" x14ac:dyDescent="0.25">
      <c r="A34" s="144">
        <v>196</v>
      </c>
      <c r="B34" s="144">
        <v>198</v>
      </c>
    </row>
    <row r="35" spans="1:2" x14ac:dyDescent="0.25">
      <c r="A35" s="145"/>
      <c r="B35" s="145"/>
    </row>
    <row r="36" spans="1:2" x14ac:dyDescent="0.25">
      <c r="A36" s="145"/>
      <c r="B36" s="145"/>
    </row>
    <row r="37" spans="1:2" x14ac:dyDescent="0.25">
      <c r="A37" s="145"/>
      <c r="B37" s="145"/>
    </row>
    <row r="38" spans="1:2" x14ac:dyDescent="0.25">
      <c r="A38" s="145"/>
      <c r="B38" s="145"/>
    </row>
    <row r="39" spans="1:2" x14ac:dyDescent="0.25">
      <c r="A39" s="145"/>
      <c r="B39" s="145"/>
    </row>
    <row r="40" spans="1:2" x14ac:dyDescent="0.25">
      <c r="A40" s="145"/>
      <c r="B40" s="145"/>
    </row>
    <row r="41" spans="1:2" x14ac:dyDescent="0.25">
      <c r="A41" s="145"/>
      <c r="B41" s="145"/>
    </row>
    <row r="42" spans="1:2" x14ac:dyDescent="0.25">
      <c r="A42" s="145"/>
      <c r="B42" s="145"/>
    </row>
    <row r="43" spans="1:2" x14ac:dyDescent="0.25">
      <c r="A43" s="145"/>
      <c r="B43" s="145"/>
    </row>
    <row r="44" spans="1:2" x14ac:dyDescent="0.25">
      <c r="A44" s="146"/>
      <c r="B44" s="146"/>
    </row>
    <row r="45" spans="1:2" x14ac:dyDescent="0.25">
      <c r="A45" s="144">
        <v>146</v>
      </c>
      <c r="B45" s="144">
        <v>26</v>
      </c>
    </row>
    <row r="46" spans="1:2" x14ac:dyDescent="0.25">
      <c r="A46" s="145"/>
      <c r="B46" s="145"/>
    </row>
    <row r="47" spans="1:2" x14ac:dyDescent="0.25">
      <c r="A47" s="145"/>
      <c r="B47" s="145"/>
    </row>
    <row r="48" spans="1:2" x14ac:dyDescent="0.25">
      <c r="A48" s="145"/>
      <c r="B48" s="145"/>
    </row>
    <row r="49" spans="1:2" x14ac:dyDescent="0.25">
      <c r="A49" s="145"/>
      <c r="B49" s="145"/>
    </row>
    <row r="50" spans="1:2" x14ac:dyDescent="0.25">
      <c r="A50" s="145"/>
      <c r="B50" s="145"/>
    </row>
    <row r="51" spans="1:2" x14ac:dyDescent="0.25">
      <c r="A51" s="145"/>
      <c r="B51" s="145"/>
    </row>
    <row r="52" spans="1:2" x14ac:dyDescent="0.25">
      <c r="A52" s="145"/>
      <c r="B52" s="145"/>
    </row>
    <row r="53" spans="1:2" x14ac:dyDescent="0.25">
      <c r="A53" s="145"/>
      <c r="B53" s="145"/>
    </row>
    <row r="54" spans="1:2" x14ac:dyDescent="0.25">
      <c r="A54" s="146"/>
      <c r="B54" s="146"/>
    </row>
    <row r="55" spans="1:2" x14ac:dyDescent="0.25">
      <c r="A55" s="144">
        <v>115</v>
      </c>
      <c r="B55" s="144">
        <v>8</v>
      </c>
    </row>
    <row r="56" spans="1:2" x14ac:dyDescent="0.25">
      <c r="A56" s="145"/>
      <c r="B56" s="145"/>
    </row>
    <row r="57" spans="1:2" x14ac:dyDescent="0.25">
      <c r="A57" s="145"/>
      <c r="B57" s="145"/>
    </row>
    <row r="58" spans="1:2" x14ac:dyDescent="0.25">
      <c r="A58" s="145"/>
      <c r="B58" s="145"/>
    </row>
    <row r="59" spans="1:2" x14ac:dyDescent="0.25">
      <c r="A59" s="145"/>
      <c r="B59" s="145"/>
    </row>
    <row r="60" spans="1:2" x14ac:dyDescent="0.25">
      <c r="A60" s="145"/>
      <c r="B60" s="145"/>
    </row>
    <row r="61" spans="1:2" x14ac:dyDescent="0.25">
      <c r="A61" s="145"/>
      <c r="B61" s="145"/>
    </row>
    <row r="62" spans="1:2" x14ac:dyDescent="0.25">
      <c r="A62" s="145"/>
      <c r="B62" s="145"/>
    </row>
    <row r="63" spans="1:2" x14ac:dyDescent="0.25">
      <c r="A63" s="146"/>
      <c r="B63" s="146"/>
    </row>
    <row r="64" spans="1:2" x14ac:dyDescent="0.25">
      <c r="A64" s="144">
        <v>115</v>
      </c>
      <c r="B64" s="144">
        <v>11</v>
      </c>
    </row>
    <row r="65" spans="1:2" x14ac:dyDescent="0.25">
      <c r="A65" s="145"/>
      <c r="B65" s="145"/>
    </row>
    <row r="66" spans="1:2" x14ac:dyDescent="0.25">
      <c r="A66" s="145"/>
      <c r="B66" s="145"/>
    </row>
    <row r="67" spans="1:2" x14ac:dyDescent="0.25">
      <c r="A67" s="145"/>
      <c r="B67" s="145"/>
    </row>
    <row r="68" spans="1:2" x14ac:dyDescent="0.25">
      <c r="A68" s="145"/>
      <c r="B68" s="145"/>
    </row>
    <row r="69" spans="1:2" x14ac:dyDescent="0.25">
      <c r="A69" s="145"/>
      <c r="B69" s="145"/>
    </row>
    <row r="70" spans="1:2" x14ac:dyDescent="0.25">
      <c r="A70" s="145"/>
      <c r="B70" s="145"/>
    </row>
    <row r="71" spans="1:2" x14ac:dyDescent="0.25">
      <c r="A71" s="145"/>
      <c r="B71" s="145"/>
    </row>
    <row r="72" spans="1:2" x14ac:dyDescent="0.25">
      <c r="A72" s="145"/>
      <c r="B72" s="145"/>
    </row>
    <row r="73" spans="1:2" x14ac:dyDescent="0.25">
      <c r="A73" s="146"/>
      <c r="B73" s="146"/>
    </row>
    <row r="74" spans="1:2" x14ac:dyDescent="0.25">
      <c r="A74" s="123">
        <v>126</v>
      </c>
      <c r="B74" s="123">
        <v>31</v>
      </c>
    </row>
    <row r="75" spans="1:2" x14ac:dyDescent="0.25">
      <c r="A75" s="193">
        <v>115</v>
      </c>
      <c r="B75" s="193">
        <v>25</v>
      </c>
    </row>
    <row r="76" spans="1:2" x14ac:dyDescent="0.25">
      <c r="A76" s="194"/>
      <c r="B76" s="194"/>
    </row>
    <row r="77" spans="1:2" x14ac:dyDescent="0.25">
      <c r="A77" s="194"/>
      <c r="B77" s="194"/>
    </row>
    <row r="78" spans="1:2" x14ac:dyDescent="0.25">
      <c r="A78" s="194"/>
      <c r="B78" s="194"/>
    </row>
    <row r="79" spans="1:2" x14ac:dyDescent="0.25">
      <c r="A79" s="194"/>
      <c r="B79" s="194"/>
    </row>
    <row r="80" spans="1:2" x14ac:dyDescent="0.25">
      <c r="A80" s="194"/>
      <c r="B80" s="194"/>
    </row>
    <row r="81" spans="1:2" x14ac:dyDescent="0.25">
      <c r="A81" s="194"/>
      <c r="B81" s="194"/>
    </row>
    <row r="82" spans="1:2" x14ac:dyDescent="0.25">
      <c r="A82" s="194"/>
      <c r="B82" s="194"/>
    </row>
    <row r="83" spans="1:2" x14ac:dyDescent="0.25">
      <c r="A83" s="194"/>
      <c r="B83" s="194"/>
    </row>
    <row r="84" spans="1:2" x14ac:dyDescent="0.25">
      <c r="A84" s="194"/>
      <c r="B84" s="194"/>
    </row>
    <row r="85" spans="1:2" x14ac:dyDescent="0.25">
      <c r="A85" s="194"/>
      <c r="B85" s="194"/>
    </row>
    <row r="86" spans="1:2" x14ac:dyDescent="0.25">
      <c r="A86" s="195"/>
      <c r="B86" s="195"/>
    </row>
  </sheetData>
  <mergeCells count="16">
    <mergeCell ref="A64:A73"/>
    <mergeCell ref="B64:B73"/>
    <mergeCell ref="A75:A86"/>
    <mergeCell ref="B75:B86"/>
    <mergeCell ref="A34:A44"/>
    <mergeCell ref="B34:B44"/>
    <mergeCell ref="A45:A54"/>
    <mergeCell ref="B45:B54"/>
    <mergeCell ref="A55:A63"/>
    <mergeCell ref="B55:B63"/>
    <mergeCell ref="A1:A6"/>
    <mergeCell ref="B1:B6"/>
    <mergeCell ref="A13:A20"/>
    <mergeCell ref="B13:B20"/>
    <mergeCell ref="A23:A33"/>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Основной реестр</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2024-10-22T07:49:09Z</dcterms:modified>
</cp:coreProperties>
</file>