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260" windowHeight="9225" tabRatio="915"/>
  </bookViews>
  <sheets>
    <sheet name="Основной реестр" sheetId="2" r:id="rId1"/>
  </sheets>
  <definedNames>
    <definedName name="_xlchart.v1.0" hidden="1">'Основной реестр'!#REF!</definedName>
    <definedName name="_xlchart.v1.1" hidden="1">'Основной реестр'!#REF!</definedName>
    <definedName name="_xlchart.v1.2" hidden="1">#REF!</definedName>
    <definedName name="_xlchart.v1.3" hidden="1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9" i="2" l="1"/>
  <c r="D469" i="2" l="1"/>
  <c r="D447" i="2"/>
  <c r="D409" i="2"/>
  <c r="D285" i="2"/>
  <c r="D188" i="2"/>
  <c r="D149" i="2"/>
  <c r="D489" i="2" l="1"/>
  <c r="D491" i="2" s="1"/>
  <c r="E122" i="2"/>
  <c r="J89" i="2"/>
  <c r="D89" i="2"/>
  <c r="J67" i="2"/>
  <c r="D67" i="2"/>
  <c r="J39" i="2"/>
  <c r="D122" i="2" l="1"/>
  <c r="E493" i="2" s="1"/>
  <c r="Q285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P469" i="2"/>
  <c r="Q447" i="2"/>
  <c r="E285" i="2" l="1"/>
  <c r="F285" i="2"/>
  <c r="G285" i="2"/>
  <c r="H285" i="2"/>
  <c r="I285" i="2"/>
  <c r="J285" i="2"/>
  <c r="K285" i="2"/>
  <c r="L285" i="2"/>
  <c r="M285" i="2"/>
  <c r="N285" i="2"/>
  <c r="O285" i="2"/>
  <c r="P285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E469" i="2"/>
  <c r="F469" i="2"/>
  <c r="G469" i="2"/>
  <c r="H469" i="2"/>
  <c r="I469" i="2"/>
  <c r="J469" i="2"/>
  <c r="K469" i="2"/>
  <c r="L469" i="2"/>
  <c r="M469" i="2"/>
  <c r="N469" i="2"/>
  <c r="O469" i="2"/>
  <c r="E447" i="2" l="1"/>
  <c r="F447" i="2"/>
  <c r="G447" i="2"/>
  <c r="H447" i="2"/>
  <c r="I447" i="2"/>
  <c r="J447" i="2"/>
  <c r="K447" i="2"/>
  <c r="L447" i="2"/>
  <c r="M447" i="2"/>
  <c r="N447" i="2"/>
  <c r="O447" i="2"/>
  <c r="P447" i="2"/>
  <c r="E409" i="2"/>
  <c r="F409" i="2"/>
  <c r="G409" i="2"/>
  <c r="H409" i="2"/>
  <c r="I409" i="2"/>
  <c r="J409" i="2"/>
  <c r="K409" i="2"/>
  <c r="L409" i="2"/>
  <c r="M409" i="2"/>
  <c r="N409" i="2"/>
  <c r="O409" i="2"/>
  <c r="P409" i="2"/>
  <c r="Q409" i="2"/>
  <c r="E329" i="2"/>
  <c r="F329" i="2"/>
  <c r="G329" i="2"/>
  <c r="H329" i="2"/>
  <c r="I329" i="2"/>
  <c r="J329" i="2"/>
  <c r="K329" i="2"/>
  <c r="L329" i="2"/>
  <c r="M329" i="2"/>
  <c r="N329" i="2"/>
  <c r="O329" i="2"/>
  <c r="F122" i="2"/>
  <c r="G122" i="2"/>
  <c r="H122" i="2"/>
  <c r="I122" i="2"/>
  <c r="J122" i="2"/>
  <c r="K122" i="2"/>
  <c r="L122" i="2"/>
  <c r="M122" i="2"/>
  <c r="N122" i="2"/>
  <c r="O122" i="2"/>
  <c r="P122" i="2"/>
  <c r="Q122" i="2"/>
</calcChain>
</file>

<file path=xl/sharedStrings.xml><?xml version="1.0" encoding="utf-8"?>
<sst xmlns="http://schemas.openxmlformats.org/spreadsheetml/2006/main" count="456" uniqueCount="226">
  <si>
    <t>Наименование инвестиционного проекта/инициатор/ место реализации</t>
  </si>
  <si>
    <t>№ п/п</t>
  </si>
  <si>
    <t xml:space="preserve">Всего по проекту      (источники финансирования) </t>
  </si>
  <si>
    <t xml:space="preserve">Освоено 
(источники финансирования)
</t>
  </si>
  <si>
    <t>СС</t>
  </si>
  <si>
    <t>ЗС</t>
  </si>
  <si>
    <t>РБ</t>
  </si>
  <si>
    <t>ФБ</t>
  </si>
  <si>
    <t>Всего</t>
  </si>
  <si>
    <t>Объем финансирования, млн.руб.</t>
  </si>
  <si>
    <t>Число рабочих мест, ед.</t>
  </si>
  <si>
    <t>Всего по проекту (план)</t>
  </si>
  <si>
    <t>Создано</t>
  </si>
  <si>
    <t>Мера государственной поддержки</t>
  </si>
  <si>
    <t>Сведения о земельном участке</t>
  </si>
  <si>
    <t>1.</t>
  </si>
  <si>
    <t>2.</t>
  </si>
  <si>
    <t xml:space="preserve">Создание современного комплекса для индустриального выращивания осетровых пород рыб и получения черной икры
ООО «СК-АКВА» (Кизлярский район  РД)
Комрыбхоз РД,
Дагпредпринимательство
</t>
  </si>
  <si>
    <t>Статус приоритетного инвестиционного проекта Республики Дагестан</t>
  </si>
  <si>
    <t>Земельный участок в Кизлярском районе</t>
  </si>
  <si>
    <t>3.</t>
  </si>
  <si>
    <t>ФРП</t>
  </si>
  <si>
    <t>4.</t>
  </si>
  <si>
    <t xml:space="preserve">Строительство новой обувной фабрики ДОФ
ООО «ДОФ+» (г. Махачкала)
Минпромторг РД
</t>
  </si>
  <si>
    <t>Земельный участок в г. Махачкала</t>
  </si>
  <si>
    <t>5.</t>
  </si>
  <si>
    <t xml:space="preserve">Строительство винно-коньячного производственного комплекса Alvisa Vine
ООО «Алвисавайн» (Дербентский район РД)
Дагвино,
Дагпредпринимательство
</t>
  </si>
  <si>
    <t>Земельный участок в сел. Чинар Дербентского района</t>
  </si>
  <si>
    <t>6.</t>
  </si>
  <si>
    <t xml:space="preserve">Производство стекловолокна и изделий из него. I этап 
ООО «Каспийский завод стекловолокна»
 (г. Каспийск)
Минпромторг РД,
Дагпредпринимательство
</t>
  </si>
  <si>
    <t>Предоставлен земельный участок в аренду без проведения торгов площадью 7,1 га. в г. Каспийске</t>
  </si>
  <si>
    <t>7.</t>
  </si>
  <si>
    <t xml:space="preserve">Земельный участок в аренду без проведения торгов (МИП);
план мероприятий «Комплексное развитие МО ГО «г. Дербент» до 2025г. 
</t>
  </si>
  <si>
    <t xml:space="preserve">Предоставлено 
2 земельных участка в аренду без проведения торгов в общей площадью 164 га. в г. Дербент
</t>
  </si>
  <si>
    <t>8.</t>
  </si>
  <si>
    <t xml:space="preserve">Закладка интенсивных садов и строительство плодохранилища
ООО «Полоса» (Сулейман-Стальский район РД)
Дагпредпринимательство
Минсельхозпрод РД
</t>
  </si>
  <si>
    <t>9.</t>
  </si>
  <si>
    <t xml:space="preserve">Техническое перевооружение и расширение заготовительного производства
АО «Завод им. Гаджиева»
 (г. Каспийск)
Минпромторг РД
</t>
  </si>
  <si>
    <t>Предоставлен земельный участок площадью 7,2 га в г. Каспийск</t>
  </si>
  <si>
    <t>10.</t>
  </si>
  <si>
    <t xml:space="preserve">Организация и расширение производства керамогранитной плитки в Республике Дагестан
АО «Керамогранит-Дагестан» (Кумторкалинский район РД)
Минпромторг РД
</t>
  </si>
  <si>
    <t>Земельный участок в  Кумторкалинском районе</t>
  </si>
  <si>
    <t>11.</t>
  </si>
  <si>
    <t xml:space="preserve">
Строительство Дербентской винодельческой компании в г. Дербент
ООО «Дербентская винодельческая компания» (г. Дербент)
Дагвино,
Дагпредпринимательство
</t>
  </si>
  <si>
    <t>Статус приоритетного инвестиционного проекта РД; проект одобрен на заседании Республиканской комиссии по предоставлению  статуса приоритетного инвестиционного проекта РД</t>
  </si>
  <si>
    <t>Земельный участок в г. Дербент</t>
  </si>
  <si>
    <t xml:space="preserve">Создание индустриального строительного комплекса «Каспийск» на территории Республики Дагестан
ООО «Капитал Инвест-Пром» (г. Каспийск)
Минпромторг РД,
Минэкономразвития РД,
Дагпредпринимательство
</t>
  </si>
  <si>
    <t xml:space="preserve">Туристско-рекреационный комплекс «Золотые пески»
ООО «Сейвер М»
(Дербентский район РД)
Минтуризм РД
</t>
  </si>
  <si>
    <t>Земельный участок в Дербентском районе</t>
  </si>
  <si>
    <t xml:space="preserve">Строительство завода по производству гипса и гипсосодержащих строительных материалов в промышленной зоне с. Кафыр-Кумух Республики Дагестан 
ООО «Матис» (Буйнакский район РД)
Минпромторг РД,
Дагпредпринимательство
</t>
  </si>
  <si>
    <t xml:space="preserve">Привлечение льготного финансирования институтов развития;
создание необходимых мощностей энергоснабжения
</t>
  </si>
  <si>
    <t xml:space="preserve">Земельные участки в Буйнакском районе в собственности ООО «Матис»; 
предоставлен земельный участок в Ботлихском районе
</t>
  </si>
  <si>
    <t xml:space="preserve">Реконструкция роботизированной молочно-товарной фермы на 400 фуражных коров вблизи с. Орта-Стал Сулейман-Стальского района Республики Дагестан
ООО «АлиЯк» (Сулейман-Стальский район РД)
Минсельхозпрод  РД, Дагпредпринимательство
</t>
  </si>
  <si>
    <t xml:space="preserve">В собственности ООО «АлиЯк» находится земельный участок площадью 
70 га.
Предоставлен в аренду земельный участок площадью 300 га в Сулейман-Стальском районе
</t>
  </si>
  <si>
    <t xml:space="preserve">Создание высокотехнологичного производства многоцелевого четырехместного двухдвигательного самолета МАИ-411 «Альфа-КМ»
ОАО «Концерн КЭМЗ» (г. Кизляр)
Минпромторг РД
</t>
  </si>
  <si>
    <t>Земельный участок в г. Кизляр</t>
  </si>
  <si>
    <t xml:space="preserve">Создание центра по производству и переработке риса «ПРОМ-РИС» 
ООО «НИВА» (Кизлярский район РД)
Минсельхозпрод РД, Дагпредпринимательство
</t>
  </si>
  <si>
    <t xml:space="preserve">Создание инновационного рыбоводно-рекреационного комплекса»
ООО «Янтарное» 
(г. Кизилюрт,  пос. Новый Сулак)
Комрыбхоз РД
</t>
  </si>
  <si>
    <t>Создание необходимой инфраструктуры</t>
  </si>
  <si>
    <t>Земельный участок в г. Кизилюрт, п. Новый Сулак</t>
  </si>
  <si>
    <t>Предоставлен земельный участок площадью 53 га в г. Махачкала</t>
  </si>
  <si>
    <t xml:space="preserve">Создание производственных мощностей по приемке и первичной переработке рыбы
ООО «Порт-Петровск» 
(г. Махачкала)
Комитет рыбного хозяйства РД
</t>
  </si>
  <si>
    <t xml:space="preserve">Субсидия по возмещению части затрат, связанных с уплатой первого взноса по лизингу; 
лизинг на приобретение оборудования; 
поручительство от Гарантийного фонда РД.
</t>
  </si>
  <si>
    <t>г. Махачкала, ул. Портовское шоссе, д.5, корп. Б</t>
  </si>
  <si>
    <t xml:space="preserve">Производство энергоэффективных лифтов и лифтового оборудования
АО «Кизлярский электроаппаратный завод» (г. Кизляр)
Минпромторг РД
</t>
  </si>
  <si>
    <t>Земельный участок в г. Дагестанские Огни</t>
  </si>
  <si>
    <t xml:space="preserve">Организация производства продукции арматуростроения с целью импортозамещения на российском рынке
ООО «ЗАО Мушарака» 
(г. Буйнакск)
Минпромторг РД
</t>
  </si>
  <si>
    <t>Земельный участок в г. Буйнакск</t>
  </si>
  <si>
    <t xml:space="preserve">Организация серийного производства ветроэнергетических установок мощностью 107,5 кВт
ОАО «ЮСЭМЗ»
 (г. Южно-Сухокумск)
Минпромторг РД
</t>
  </si>
  <si>
    <t>Земельный участок в г. Южно-Сухокумск</t>
  </si>
  <si>
    <t>Инфраструктурный бюджетный кредит в рамках постановления Правительства РФ 
№ 1189.</t>
  </si>
  <si>
    <t xml:space="preserve">Планируется предоставление земельного участка в г. Махачкала
</t>
  </si>
  <si>
    <t>Финансирование  из Федерального Бюджета РФ</t>
  </si>
  <si>
    <t>Земельный участок в Карабудахкентском районе</t>
  </si>
  <si>
    <t xml:space="preserve">В период строительства – 300
В период эксплуатации – 30
</t>
  </si>
  <si>
    <t xml:space="preserve">В соответствии с постановлением Правительства Российской Федерации от 28 мая 2013 г.
№ 449 «О механизме стимулирования использования ВИЭ на оптовом рынке электрической энергии и мощности» на основании результатов ОПВ.
</t>
  </si>
  <si>
    <t xml:space="preserve">Строительство стекловаренной печи для производства одностадийного текстильного стекловолокна
ООО «Каспийский завод стекловолокна»
(г. Каспийск)
Минпромторг РД,
Дагпредпринимательство
</t>
  </si>
  <si>
    <t xml:space="preserve">Предоставлен земельный участок 
в г. Каспийск
</t>
  </si>
  <si>
    <t xml:space="preserve">В период строительства – 200
В период эксплуатации – 20
</t>
  </si>
  <si>
    <t xml:space="preserve">Создание туристско-оздоровительного комплекса «Кпул-Ятар»
ООО «Алияк» (Сулейман-Стальский район РД)
Минтуризм РД
</t>
  </si>
  <si>
    <t>Земельный участок в Сулейман-Стальском районе</t>
  </si>
  <si>
    <t xml:space="preserve">Расширение туристско-рекреационного комплекса «Каспий»
OOO «Каспий» (Карабудахкентский район РД)
Минтуризм РД
</t>
  </si>
  <si>
    <t xml:space="preserve">Модернизация и расширение цеха для производства стеклотары, отвечающей евро-стандартам
ООО «Дагестан Стеклотара» 
(г. Дагестанские Огни)
Минпромторг РД
</t>
  </si>
  <si>
    <t>10 пост., 70 временных</t>
  </si>
  <si>
    <t>В рамках постановления Правительства РФ от 17.10.2009 N 823 «О схемах и программах перспективного развития электроэнергетики»</t>
  </si>
  <si>
    <t xml:space="preserve">Строительство Самурского энергетического кластера. I и II этап
ООО «EcoEnergy» (Рутульский
и Ахтынский районы РД)
Минэнерго РД
</t>
  </si>
  <si>
    <t>20 пост., 60 временных</t>
  </si>
  <si>
    <t xml:space="preserve">В рамках
постановления Правительства РФ от 17.10.2009 г. № 823 
«О схемах и программах перспективного развития электроэнергетики»
</t>
  </si>
  <si>
    <t>Предоставление земельных участков в Ахтынском и Рутульском районах</t>
  </si>
  <si>
    <t xml:space="preserve">Земельный участок в аренду без проведения торгов (МИП);
Возможность подведения инфраструктуры  в рамках постановления Правительства РФ № 1704.
</t>
  </si>
  <si>
    <t xml:space="preserve">Предоставлен земельный участок площадью 111 га в Дербентском районе </t>
  </si>
  <si>
    <t xml:space="preserve">Субсидирование части затрат на оборудование;
Субсидирование части затрат на корма;
Создание необходимой инфраструктуры.
</t>
  </si>
  <si>
    <t xml:space="preserve">Земельный участок в Хасавюртовском районе </t>
  </si>
  <si>
    <t xml:space="preserve">Создание туристско-рекреационного комплекса «Сардар-Приморский»
ООО ТРК «Сардар» (Дербентский район РД)
Минтуризм РД
</t>
  </si>
  <si>
    <t xml:space="preserve">Туристско-рекреационный комплекс «Инчхе Марина Каспий»
ООО Холдинговая компания  «Интера» (Каякентский район РД)
Минтуризм РД
</t>
  </si>
  <si>
    <t xml:space="preserve">Создание туристско- рекреационного комплекса «Золотые дюны»
ООО «Газинжсети» (Кизлярский район РД)
Минтуризм РД
</t>
  </si>
  <si>
    <t xml:space="preserve">Туристско-рекреационный комплекс «Эколенд»
ООО «Сейвер-М» (Хунзахский район РД)
Минтуризм РД
</t>
  </si>
  <si>
    <t>Предоставление земельного участка в аренду без проведения торгов в соответствии с распоряжением Главы Республики Дагестан (МИП).</t>
  </si>
  <si>
    <t>Земельный участок в аренду без проведения торгов площадью 5,6 га в г. Махачкала</t>
  </si>
  <si>
    <t>Определен земельный участок площадью 5 га из состава земельного участка с кадастровым номером 05:42:000097:330 площадью 12 га, расположенный в границах участка, отведенного под КРТ</t>
  </si>
  <si>
    <t xml:space="preserve">Планируется получение 
5 га из состава земельного участка с кадастровым номером 05:42:000097:330 
на территории городского округа «город Дербент».
</t>
  </si>
  <si>
    <t xml:space="preserve">Развитие открытого овощеводства 
в Республике Дагестан
ООО «Флора» (Дербентский район РД)
Дагпредпринимательство
</t>
  </si>
  <si>
    <t xml:space="preserve">Земельный участок в аренду без проведения торгов (МИП). </t>
  </si>
  <si>
    <t>Планируется предоставление земельного участка площадью 132,3 га в сел. Чинар Дербентского района</t>
  </si>
  <si>
    <t xml:space="preserve">Статус резидента ТОСЭР «Дагестанские Огни».
Субсидии на приобретение технологического оборудования.
Земельный участок в аренду без проведения торгов распоряжением Главы Республики Дагестан (МИП).
Возможность подведения инфраструктуры  в рамках постановления Правительства РФ № 1704
</t>
  </si>
  <si>
    <t>2016 г. - 2026 г.</t>
  </si>
  <si>
    <t>2021 г. - 2022 г.</t>
  </si>
  <si>
    <t>Сроки реализации проектов</t>
  </si>
  <si>
    <t>2021 г. - 2023 г.</t>
  </si>
  <si>
    <t>2021 г. - 2027 г.</t>
  </si>
  <si>
    <t>2021 г. - 2026 г.</t>
  </si>
  <si>
    <t>2018 г .- 2025 г.</t>
  </si>
  <si>
    <t>2022 г. -  2024 г.</t>
  </si>
  <si>
    <t>2017г. - 2025 г.</t>
  </si>
  <si>
    <t>2011 г. - 2023 г.</t>
  </si>
  <si>
    <t>2017 г. - 2027 г.</t>
  </si>
  <si>
    <t>2017 г.- 2025 г.</t>
  </si>
  <si>
    <t>2020 г. - 2023 г.</t>
  </si>
  <si>
    <t>2018 г. - 2022 г.</t>
  </si>
  <si>
    <t>2020 г. - 2024 г.</t>
  </si>
  <si>
    <t>2019 г. - 2024 г.</t>
  </si>
  <si>
    <t>2022 г. - 2030 г.</t>
  </si>
  <si>
    <t>2022 г. - 2025 г.</t>
  </si>
  <si>
    <t>2022 г. - 2023 г.</t>
  </si>
  <si>
    <t>2021 г. - 2025 г.</t>
  </si>
  <si>
    <t>2022 г. - 2031 г.</t>
  </si>
  <si>
    <t>2021г. - 2025 гг.</t>
  </si>
  <si>
    <t>2017 г. - 2025 г.</t>
  </si>
  <si>
    <t>Проекты в сфере промышленности</t>
  </si>
  <si>
    <t>ИТОГО:</t>
  </si>
  <si>
    <t>Проекты в сфере туризма</t>
  </si>
  <si>
    <t>Проекты в сфере строительства</t>
  </si>
  <si>
    <t>Проекты в сфере транспорта</t>
  </si>
  <si>
    <t>Проекты в винодельческой отрасли</t>
  </si>
  <si>
    <t>Итого:</t>
  </si>
  <si>
    <t>Проекты в рыбной отрасли</t>
  </si>
  <si>
    <t>ООО "Русские ярмарки"</t>
  </si>
  <si>
    <t>Проекты в сфере сельского хозяйства</t>
  </si>
  <si>
    <t>Проекты в сфере энергетики</t>
  </si>
  <si>
    <t>Реализация  проекат по строительству мясоперерабатывающего предприятия с законченным цикло  . ООО "ДагМясо"</t>
  </si>
  <si>
    <t xml:space="preserve">3 земельных участка площадью                17,4 га  в с. Кульзеб                 Кизилюртовского района
</t>
  </si>
  <si>
    <t xml:space="preserve"> Реализация проекта по строительству швейного цеха в с. Карата Ахвахского района , ООО "Пронт"</t>
  </si>
  <si>
    <t xml:space="preserve"> Реализация проекта по созданию комплекса по хранению и транспортировке жидкого медицинского кислорода и жидкого аргона собственного производства в Кумторкалинском районе , ООО «Современные медицинские технологии – Дагестан"</t>
  </si>
  <si>
    <t xml:space="preserve"> Реализация проекта по строительству завода по выпуску полимерных гофрированных безнапорных труб для канализационных систем  на территории ТОСЭР в моногороде Дагестанские Огни, ООО "Трубо Пласт"</t>
  </si>
  <si>
    <t>Площадь земельного участка 15 га.</t>
  </si>
  <si>
    <t>Выделен земельный участок площадью  
311 га в Дербентском районе (распоряжение 
 Главы РД от 25 июля 2022 г.).</t>
  </si>
  <si>
    <t>Внесенные дополнительно проекты в соответствии с выпиской Заседания Правительства Республики Дагестан</t>
  </si>
  <si>
    <t>Получение земельного участка;
обеспечение необходимой инфраструктурой         
(В 2008г. КПРД «Дирекция государственного заказчика-застройщика» к инвестиционной площадке частично была подведена инженерная инфраструктура)</t>
  </si>
  <si>
    <t>СПо проекту получен в аренду земельный участок общей площадью 31,4 га, внесены изменения в вид разрешенного использования земельного участка, определяются объемы мощностей подводящей инфраструктуры, ведутся работы по инженерным изысканиям.</t>
  </si>
  <si>
    <t>Создание инфраструктуры;
Льготное финансирование институтов развития.
(проводится работа по получению льготного кредита 3-5% годовых от банка ВТБ, по программе льготного кредитования Ростуризма на строительство 6 корпусов по 240 номеров каждый на 1440 койко-мест. )</t>
  </si>
  <si>
    <t xml:space="preserve">Планируется предоставление земельного участка в Дербентском районе.   </t>
  </si>
  <si>
    <t xml:space="preserve">АО «Кизлярский коньячный завод» </t>
  </si>
  <si>
    <t xml:space="preserve">
 «Русские ярмарки – Дербент»
</t>
  </si>
  <si>
    <t xml:space="preserve">
ООО «Русские ярмарки-Махачкала» 
</t>
  </si>
  <si>
    <t xml:space="preserve">
ООО «Агро-промышленный парк «Южный» 
</t>
  </si>
  <si>
    <t xml:space="preserve">В 2021 году предоставлен льготный заём ФРП РД  в размере 20 млн рублей.                                           В 2022 году  в рамках реализации мероприятий государственной программы Республики Дагестан «Развитие промышленности и повышение ее конкурентоспособности» предосавлена субсидия на компенсацию части затрат, связанных с приобретением машин и оборудования, в размере  1,0239 млн рублей </t>
  </si>
  <si>
    <t xml:space="preserve">Включен в реестр резидентов ТОСЭР «Каспийск» от 8.02.2018 г.                             Предоставлен земельный участок в аренду без проведения торгов распоряжением Главы Республики Дагестан № 31-рг от 11 апреля 2019 года.
В рамках государственной программы Российской Федерации «Развитие Северо-Кавказского Федерального округа» в 2019 г  выделено 129, 41 млн руб. бюджетных средств (возвращены обратно). 
</t>
  </si>
  <si>
    <t>Резидент индустриального (промышленного) парка «КИП Пром Каспий».                                     При запуске производства предусмотрены налоговые льготы.</t>
  </si>
  <si>
    <t xml:space="preserve">Предварительно одобрено предоставление льготного займа ФРП РФ в сумме 1200,0 млн рублей.Повторное рассмотрение проекта Наблюдательным советом ФРП РФ ожидается в 2023 году. </t>
  </si>
  <si>
    <t>Аренда.                                                      Предоставлен земельный участок площадью 15 га в г. Каспийск, 1,57 га в Карабудахкентском районе.                          Собственность.                                                5 земельных участков.</t>
  </si>
  <si>
    <t xml:space="preserve">В 2021г. в рамках реализации мероприятий государственной программы Республики Дагестан «Развитие промышленности и повышение ее конкурентоспособности» предоставлена субсидия в размере 2,0 млн.  рублей.                                                            В 2022г. АО "Кизлярэлектроаппарат" получен займ в региональном Фонде развития промышленности  по программе «Оборотный капитал» в размере 20,0 млн </t>
  </si>
  <si>
    <t xml:space="preserve">ФРП РФ в 2019 году предоставлены средства в объеме 50 млн. руб;
Гарантийным фондом РД предоставлена гарантия в размере 25 млн. руб; 
В 2019 г в  рамках госпрограммы РД «Развитие промышленности и повышение ее конкурентоспособности» предоставлена субсидия в объеме 4,9 млн. руб  
</t>
  </si>
  <si>
    <t>2020 г. - 2025 г. (с учетом пролонгации от 29.12.2022г.)</t>
  </si>
  <si>
    <t xml:space="preserve">Займ ФРП РД проекту профинансирован по программе «Проекты развития Республики Дагестан» 12 марта 2020 года в размере 35,0 млн рублей.                                                                           Субсидия на компенсацию части затрат, связанных с приобретением машин и оборудования, в размере 2,236 млн рублей  в рамках госпрограммы  Республики Дагестан «Развитие промышленности и повышение ее конкурентоспособности» в 2021 году.
  </t>
  </si>
  <si>
    <t xml:space="preserve">На реализацию проекта предварительно одобрено представление льготного займа ФРП РФ в сумме 2000,0 млн рублей. Повторное рассмотрение проекта Наблюдательным советом ФРП РФ ожидается в 2023 году; 
Статус резидента ТОСЭР «Каспийск»;
Возможность подведения инфраструктуры  в рамках постановления Правительства РФ № 1704
</t>
  </si>
  <si>
    <t xml:space="preserve">Льготный займ ФРП РФ в размере 
1 282,0 млн. рублей профинансирован в марте 2022 года.
</t>
  </si>
  <si>
    <t xml:space="preserve">Распоряжением Главы РД С.А. Меликова от  20  июня  2022  года  №  74-рг  ООО «Пронт» для  реализации  масштабного инвестиционного проекта «Строительство швейного цеха» предоставлен земельный участок с  кадастровым  номером  05:21:000001:2033 и общей площадью 0,5 га, расположенный по адресу: Республика Дагестан, Ахвахский район, с. Карата.  Согласно  указанному  распоряжению  между  Администрацией  МР «Ахвахский  район»  и  ООО  «Пронт»  подписан  Договор  аренды  земельного  участка от 1 июля 2022 года № 5. </t>
  </si>
  <si>
    <t>земельный участок 0,5 га,  Ахвахский район, с. Карата.</t>
  </si>
  <si>
    <t>2022-2027 гг.</t>
  </si>
  <si>
    <t>Распоряжением Главы РД С.А. Меликова от 22 июля 2022 года № 89-рг предоставлен земельный участок  площадью 3 га в аренду без проведения торгов, с кадастровым номером 05:50:000051:4054, расположенный по адресу: Республика Дагестан, Кумторкалинский район, в границах МО «сельсовет «Коркмаскалинский».</t>
  </si>
  <si>
    <t>2022-2024 гг</t>
  </si>
  <si>
    <t xml:space="preserve">Распоряжением Главы РД С.А. Меликова от 27 июля 2022 года № 102-рг 
ООО «Трубопласт» предоставлен земельный участок площадью 15 га в аренду 
без проведения торгов, расположенный по адресу: Республика Дагестан, ТОСЭР «Дагестанские Огни».   Приказом Минэкономразвития России от 15 декабря 2022 года № 711 проект ООО «Трубопласт» включен в сводный перечень новых инвестиционных проектов (НИП). 
</t>
  </si>
  <si>
    <t xml:space="preserve">Строительство Дербентской солнечной электростанции мощностью 100 МВт
ГК «Солар Системс» (Дербентский район РД)
Минэнерго РД,
</t>
  </si>
  <si>
    <t xml:space="preserve">Земельный участок  в Дербентском районе. №  05:07:000000:2361
</t>
  </si>
  <si>
    <t xml:space="preserve">Строительство Ногайской солнечной электростанции мощностью 60 МВт
ГК «Хэвел»
 (Ногайский район РД) 
Минэнерго РД,
</t>
  </si>
  <si>
    <t>2023 г. - 2024г.</t>
  </si>
  <si>
    <t>2023 г.- 2024г.</t>
  </si>
  <si>
    <t xml:space="preserve">Строительство Махачкалинского ветропарка мощностью 12,5 МВт
ООО «EcoEnergy»                           (Новострой)
Минэнерго РД
</t>
  </si>
  <si>
    <t xml:space="preserve">Предоставлен земельный участок без торгов площадью 10,5 га на ТОСЭР "Дагестанские Огни"
</t>
  </si>
  <si>
    <t>2022 г. - 2024 гг.</t>
  </si>
  <si>
    <t xml:space="preserve">Организация производства и переработки 25 тыс. тонн мяса птицы в год 
ООО «Батыр Бройлер» (Хасавюртовский район РД)
Минсельхозпрод РД
</t>
  </si>
  <si>
    <t>2..</t>
  </si>
  <si>
    <t xml:space="preserve">Статус резидента ТОСЭР;
Статус приоритетного инвестиционного проекта РД;
создание инфраструктуры  в рамках постановления Правительства РФ 
№ 1704. В 2022 году в рамках реализации мероприятий государственной программы Республики Дагестан «Развитие промышленности и повышение ее конкурентоспособности» предосавлена субсидия на компенсацию части затрат, связанных с приобретением машин и оборудования, в размере 10,0 млн.  рублей.
9 марта 2022 года подана заявка № 6030 в ФРП РФ на предоставление льготного займа в размере 400,0 млн. рублей по программе «Проекты развития». 
</t>
  </si>
  <si>
    <t xml:space="preserve">В рамках постановления Правительства РФ 
от 28.05.2013 г. № 449 «О механизме стимулирования использования возобновляемых 
источников энергии на оптовом рынке электрической энергии 
и мощности» на основании 
результатов ОПВ
</t>
  </si>
  <si>
    <t xml:space="preserve">Земельный участок в Ногайском районе №05:03000000898    </t>
  </si>
  <si>
    <t>Отобрана площадка проекта в Новолакском районе (Новострой)                 № 05:50000083</t>
  </si>
  <si>
    <t>230 из них: 130 пост.; 100 -времен.</t>
  </si>
  <si>
    <t xml:space="preserve">В рамках исполнения пункта 1.3 Протокола совещания у Главы Республики Дагестан Меликова С.А. от 27.01.2022 г. № 11/2-06/РП1 ТУ Росимущества в Республике Дагестан сформированы 4 земельных участка в кадастровом квартале 05:07:000113, относящиеся к категории земель «земли особо охраняемых территорий и объектов» с видом разрешенного использования «для туристско-рекреационного назначения».
</t>
  </si>
  <si>
    <t>Земельный участок  в Каякентском районе 1,7 га</t>
  </si>
  <si>
    <t xml:space="preserve">В рамках исполнения поручений, данных Главой Республики Дагестан    Меликовым С.А. 25 мая 2021 года, Минимуществом РД совместно с   Минсельхозом РД прорабатывается вопрос формирования и передачи в аренду земельного участка площадью 4 га из земель, закрепленных за Зональным управлением № 1 ГУП «Каспий». Минимуществом РД направлено обращение в адрес ГЦП РД "Каспий" о даче согласия на образование земельного участка площадью 4 га из состава земель, закрепленных за Зональным упрвлением № 1 ГУП "Каспий" для размещения туристско-рекреационного комплекса, однако был получен отказ. 
</t>
  </si>
  <si>
    <t>Сформирован земельный участок с кадастровым номером 05:022:000016:644 площадью 18 га с целевым назначением под строительство объектов туристско-рекреационного кластера "Золотые дюны".</t>
  </si>
  <si>
    <t>Между Минтуризмом РД и АО "Газинжсети" заключено соглашение от 27.02.2017 г. № 01/17 по строительству туристической инфраструктуры, общая стоимость составляет 311,5 млн. руб.                                    В сентябре 2021 г. инвестором направлен пакет документов в Минимущество РД для получения в аренду земельного участка без проведения торгов как для МИП. В связи с замечаниями Минимуществом РД материалы были направлены на доработку инвестору.</t>
  </si>
  <si>
    <t>2022г. - 2025 г.</t>
  </si>
  <si>
    <t>Распоряжением Правительства РД земельный участок с кадастровым номером 05:36:000067:311 площадью 0,5 га переведен из категории земель сельскохозяйственного назначения в категорию земель особо охраняемых территорий и объектов.</t>
  </si>
  <si>
    <t>2100, в т.ч. 900 - постоян.</t>
  </si>
  <si>
    <t>Наличие земель - 5930 га, в том числе 5900 га - долгосрочная аренда, 30 га – собственность</t>
  </si>
  <si>
    <t xml:space="preserve">С 2018 по 2022 годы хозяйству была оказана господдержка в виде субсидии на закладку и уход за многолетними насаждениями в сумме 373,3 млн рублей и 96,3 млн руб. на проведение мелиоративных работ (капельное орошение). 
</t>
  </si>
  <si>
    <t xml:space="preserve">Субсидии на СМР, приобретенное технологическое оборудование, технику, приобретенное племенное поголовье;Агентство по предпринимательству и инвестициям РД (далее – Дагпредпринимательство) проводит работу по содействие проекту в обеспечении объектами инженерной и транспортной инфраструктуры с использованием механизма, определенного постановлением Правительства РФ от 19.10.2020 № 1704. Проект включен в предложения для Минэкономразвития России по перечню НИП. Планируется строительство объектов инженерной и транспортной инфраструктуры общей стоимостью 93,045 млн руб. - автодорога. В настоящее время заключается доп. соглашение о намерениях по реализации этого НИП, предусматривающего увеличение стоимости строительства автодороги длиной 3,126 км до 131,7 млн руб.
Минсельхозпродом РД совместно с представителями инициатора проекта разработана дорожная карта по реализации проекта, в том числе планируемые меры государственной поддержки. 
</t>
  </si>
  <si>
    <t xml:space="preserve">Имеется земельный участок площадью 3800 га, в 2022 году предоставлен земельный участок в аренду без торгов в Кизлярском районе площадью 1134 га.с кадастровым номером 05:02:000106:1202 </t>
  </si>
  <si>
    <t xml:space="preserve">Господдержка предоставлена : на развитие производства зерновых, в том числе риса – 58,6 млн руб.; проведение мелиоративных работ – 76,8 млн руб.; субсидирование части затрат на технологическое оборудование – 67,7 млн руб. Всего - 203,1 млн руб.
Предоставлен земельный участок без торгов.
</t>
  </si>
  <si>
    <t xml:space="preserve">Строительство второй очереди тепличного комплекса общей площадью 6,6 га. в поселке Шамхал-Термен г. Махачкалы Республики Дагестан для круглогодичного выращивания томатов
ООО «Югагрохолдинг»
(г. Махачкала)
Дагпредпринимательство,
Минсельхозпрод РД
</t>
  </si>
  <si>
    <t>2021 г. - 2024 г.</t>
  </si>
  <si>
    <t>В рамках реализации госпрограммы развития СКФО в 2017 году оказана господдержка в размере 216,5 млн руб.</t>
  </si>
  <si>
    <t>2021 г. - 2024 гг.</t>
  </si>
  <si>
    <t>Земельный участок в Дербентском районе площадью 132 га</t>
  </si>
  <si>
    <t xml:space="preserve">Распоряжением Главы РД от 02.12.2021 г. № 118-рг предоставлен земельный участок в аренду без проведения торгов (МИП); 
Возможность подведения инфраструктуры в рамках постановления Правительства РФ № 1704.
Субсидии на закладку и уход садов ( 14,9 млн.руб.), проведение мелиоративных работ.
</t>
  </si>
  <si>
    <t xml:space="preserve">строительство (посадка) суперинтенсивного сада на площади 100 га
ООО «Анжелина» (Дербентский район РД)
Минсельхоз РД, Дагпредпринимательство,
Минимущество РД
</t>
  </si>
  <si>
    <t xml:space="preserve">Строительство завода по производству концентрированных 
соков, пюре и нектаров мощностью 12 тыс. тонн в год
ООО «Хазар» 
(г. Дагестанские Огни)
Минсельхозпрод РД,
Минпромторг РД,
Дагпредпринимательство
</t>
  </si>
  <si>
    <t>2023 г. - 2025 г.</t>
  </si>
  <si>
    <t>106, т.ч. 26 - постоян., 80 - сезонных.</t>
  </si>
  <si>
    <t xml:space="preserve">Производство по розливу воды, соков  и лимонадов
ООО «Ириб» 
(г. Каспийск)
Минсельхозпрод РД, Дагпредпринимательство
</t>
  </si>
  <si>
    <t>2023 г. - 2026 г.</t>
  </si>
  <si>
    <t xml:space="preserve">Для реализации инвестиционного проекта распоряжением Главы Республики Дагестан от 25 декабря 2019 года № 125-рг предоставлен в аренду без торгов земельный участок сроком до 5 лет (МИП).
Статус резидента ТОСЭР «Каспийск».
Возможность подведения инфраструктуры в рамках постановления Правительства РФ № 1704.
</t>
  </si>
  <si>
    <t>земельный участок в аренду площадью 5 га в г. Каспийск</t>
  </si>
  <si>
    <t xml:space="preserve">Распоряжением Главы РД от 26082.2022 г. № 118-рг предоставлены земельные участки в аренду без проведения торгов (МИП); 
</t>
  </si>
  <si>
    <t xml:space="preserve">земельный участок 3 га. (Распоряжение
 Главы РД от 22 июля 2022 года № 89-рг). </t>
  </si>
  <si>
    <t>Реконструкция (строительство) объектов федеральной собственности, в том числе строительство новой взлетно-посадочной полосы АО «Международный аэропорт «Махачкала» (Карабудахкентский район РД)
Минтранс РД,
Дагпредпринимательство</t>
  </si>
  <si>
    <t>Строительство МКР «Лазурный берег»
ООО «Капитал-Инвест» (г. Махачкала)
Минстрой РД</t>
  </si>
  <si>
    <t>Комплексное развитие территории микрорайона «Южный» города Дербент
Фонд СГДРИ «Новая Земля» 
(г. Дербент)
МО «г. Дербент»
Минимущество РД
Минэкономразвития РД</t>
  </si>
  <si>
    <t>2022-2024 г.</t>
  </si>
  <si>
    <t>2022-2025 г.</t>
  </si>
  <si>
    <t>2023-2024 гг.
 ( 100 га в 2023 году
 211 га в 2024 году.)</t>
  </si>
  <si>
    <t>2022-2030 г.</t>
  </si>
  <si>
    <t>2021-2025 г.</t>
  </si>
  <si>
    <t>2022-2031 г.</t>
  </si>
  <si>
    <t>2022-2031г.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</si>
</sst>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00E66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E66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93"/>
  <sheetViews>
    <sheetView tabSelected="1" topLeftCell="A826" zoomScale="55" zoomScaleNormal="55" workbookViewId="0">
      <selection activeCell="C1047" sqref="C1047"/>
    </sheetView>
  </sheetViews>
  <sheetFormatPr defaultRowHeight="15" x14ac:dyDescent="0.25"/>
  <cols>
    <col min="1" max="1" width="9.140625" style="81"/>
    <col min="2" max="2" width="9.140625" style="75"/>
    <col min="3" max="3" width="40.140625" style="75" customWidth="1"/>
    <col min="4" max="4" width="13.140625" style="75" customWidth="1"/>
    <col min="5" max="5" width="23.5703125" style="75" customWidth="1"/>
    <col min="6" max="6" width="13" style="75" customWidth="1"/>
    <col min="7" max="8" width="9.28515625" style="75" bestFit="1" customWidth="1"/>
    <col min="9" max="9" width="11" style="75" bestFit="1" customWidth="1"/>
    <col min="10" max="10" width="13.85546875" style="75" bestFit="1" customWidth="1"/>
    <col min="11" max="11" width="11" style="75" bestFit="1" customWidth="1"/>
    <col min="12" max="15" width="9.28515625" style="75" bestFit="1" customWidth="1"/>
    <col min="16" max="16" width="33.7109375" style="75" customWidth="1"/>
    <col min="17" max="17" width="23.5703125" style="75" customWidth="1"/>
    <col min="18" max="18" width="20.140625" style="75" customWidth="1"/>
    <col min="19" max="19" width="45.28515625" style="75" customWidth="1"/>
    <col min="20" max="20" width="40" style="75" customWidth="1"/>
    <col min="21" max="16384" width="9.140625" style="75"/>
  </cols>
  <sheetData>
    <row r="1" spans="1:21" ht="15" customHeight="1" x14ac:dyDescent="0.25">
      <c r="A1" s="83"/>
      <c r="B1" s="83" t="s">
        <v>1</v>
      </c>
      <c r="C1" s="84" t="s">
        <v>0</v>
      </c>
      <c r="D1" s="84" t="s">
        <v>9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 t="s">
        <v>10</v>
      </c>
      <c r="Q1" s="84"/>
      <c r="R1" s="85" t="s">
        <v>107</v>
      </c>
      <c r="S1" s="84" t="s">
        <v>13</v>
      </c>
      <c r="T1" s="84" t="s">
        <v>14</v>
      </c>
      <c r="U1" s="86"/>
    </row>
    <row r="2" spans="1:21" x14ac:dyDescent="0.25">
      <c r="A2" s="83"/>
      <c r="B2" s="83"/>
      <c r="C2" s="84"/>
      <c r="D2" s="84" t="s">
        <v>2</v>
      </c>
      <c r="E2" s="84"/>
      <c r="F2" s="84"/>
      <c r="G2" s="84"/>
      <c r="H2" s="84"/>
      <c r="I2" s="84"/>
      <c r="J2" s="84" t="s">
        <v>3</v>
      </c>
      <c r="K2" s="84"/>
      <c r="L2" s="84"/>
      <c r="M2" s="84"/>
      <c r="N2" s="84"/>
      <c r="O2" s="84"/>
      <c r="P2" s="84" t="s">
        <v>11</v>
      </c>
      <c r="Q2" s="84" t="s">
        <v>12</v>
      </c>
      <c r="R2" s="87"/>
      <c r="S2" s="84"/>
      <c r="T2" s="84"/>
      <c r="U2" s="86"/>
    </row>
    <row r="3" spans="1:21" x14ac:dyDescent="0.25">
      <c r="A3" s="83"/>
      <c r="B3" s="83"/>
      <c r="C3" s="84"/>
      <c r="D3" s="71" t="s">
        <v>8</v>
      </c>
      <c r="E3" s="71" t="s">
        <v>4</v>
      </c>
      <c r="F3" s="1" t="s">
        <v>5</v>
      </c>
      <c r="G3" s="1" t="s">
        <v>6</v>
      </c>
      <c r="H3" s="1" t="s">
        <v>21</v>
      </c>
      <c r="I3" s="1" t="s">
        <v>7</v>
      </c>
      <c r="J3" s="1" t="s">
        <v>8</v>
      </c>
      <c r="K3" s="1" t="s">
        <v>4</v>
      </c>
      <c r="L3" s="1" t="s">
        <v>5</v>
      </c>
      <c r="M3" s="1" t="s">
        <v>6</v>
      </c>
      <c r="N3" s="1" t="s">
        <v>21</v>
      </c>
      <c r="O3" s="1" t="s">
        <v>7</v>
      </c>
      <c r="P3" s="84"/>
      <c r="Q3" s="84"/>
      <c r="R3" s="88"/>
      <c r="S3" s="84"/>
      <c r="T3" s="84"/>
      <c r="U3" s="86"/>
    </row>
    <row r="4" spans="1:21" x14ac:dyDescent="0.25">
      <c r="A4" s="70"/>
      <c r="B4" s="70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">
        <v>19</v>
      </c>
      <c r="U4" s="86"/>
    </row>
    <row r="5" spans="1:21" ht="22.5" customHeight="1" x14ac:dyDescent="0.25">
      <c r="A5" s="76"/>
      <c r="B5" s="76"/>
      <c r="C5" s="2"/>
      <c r="D5" s="89" t="s">
        <v>128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6"/>
    </row>
    <row r="6" spans="1:21" ht="15" customHeight="1" x14ac:dyDescent="0.25">
      <c r="A6" s="90">
        <v>1</v>
      </c>
      <c r="B6" s="32">
        <v>1</v>
      </c>
      <c r="C6" s="33" t="s">
        <v>23</v>
      </c>
      <c r="D6" s="41">
        <v>250</v>
      </c>
      <c r="E6" s="41">
        <v>250</v>
      </c>
      <c r="F6" s="41">
        <v>20</v>
      </c>
      <c r="G6" s="41">
        <v>1.0239</v>
      </c>
      <c r="H6" s="41">
        <v>20</v>
      </c>
      <c r="I6" s="41">
        <v>0</v>
      </c>
      <c r="J6" s="41">
        <v>250</v>
      </c>
      <c r="K6" s="41">
        <v>230</v>
      </c>
      <c r="L6" s="41">
        <v>20</v>
      </c>
      <c r="M6" s="41">
        <v>1.0239</v>
      </c>
      <c r="N6" s="41">
        <v>20</v>
      </c>
      <c r="O6" s="41">
        <v>0</v>
      </c>
      <c r="P6" s="41">
        <v>200</v>
      </c>
      <c r="Q6" s="41">
        <v>76</v>
      </c>
      <c r="R6" s="41" t="s">
        <v>108</v>
      </c>
      <c r="S6" s="33" t="s">
        <v>155</v>
      </c>
      <c r="T6" s="33" t="s">
        <v>24</v>
      </c>
      <c r="U6" s="86"/>
    </row>
    <row r="7" spans="1:21" x14ac:dyDescent="0.25">
      <c r="A7" s="91"/>
      <c r="B7" s="32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33"/>
      <c r="T7" s="33"/>
      <c r="U7" s="86"/>
    </row>
    <row r="8" spans="1:21" x14ac:dyDescent="0.25">
      <c r="A8" s="91"/>
      <c r="B8" s="32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33"/>
      <c r="T8" s="33"/>
      <c r="U8" s="86"/>
    </row>
    <row r="9" spans="1:21" x14ac:dyDescent="0.25">
      <c r="A9" s="91"/>
      <c r="B9" s="32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33"/>
      <c r="T9" s="33"/>
      <c r="U9" s="86"/>
    </row>
    <row r="10" spans="1:21" x14ac:dyDescent="0.25">
      <c r="A10" s="91"/>
      <c r="B10" s="32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33"/>
      <c r="T10" s="33"/>
      <c r="U10" s="86"/>
    </row>
    <row r="11" spans="1:21" x14ac:dyDescent="0.25">
      <c r="A11" s="91"/>
      <c r="B11" s="32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33"/>
      <c r="T11" s="33"/>
      <c r="U11" s="86"/>
    </row>
    <row r="12" spans="1:21" x14ac:dyDescent="0.25">
      <c r="A12" s="91"/>
      <c r="B12" s="32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33"/>
      <c r="T12" s="33"/>
      <c r="U12" s="86"/>
    </row>
    <row r="13" spans="1:21" x14ac:dyDescent="0.25">
      <c r="A13" s="91"/>
      <c r="B13" s="32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3"/>
      <c r="T13" s="33"/>
      <c r="U13" s="86"/>
    </row>
    <row r="14" spans="1:21" ht="34.5" customHeight="1" x14ac:dyDescent="0.25">
      <c r="A14" s="92"/>
      <c r="B14" s="32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33"/>
      <c r="T14" s="33"/>
      <c r="U14" s="86"/>
    </row>
    <row r="15" spans="1:21" ht="6.75" hidden="1" customHeight="1" x14ac:dyDescent="0.25">
      <c r="A15" s="18"/>
      <c r="B15" s="32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33"/>
      <c r="T15" s="33"/>
      <c r="U15" s="86"/>
    </row>
    <row r="16" spans="1:21" ht="14.25" hidden="1" customHeight="1" x14ac:dyDescent="0.25">
      <c r="A16" s="18"/>
      <c r="B16" s="32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33"/>
      <c r="T16" s="33"/>
      <c r="U16" s="86"/>
    </row>
    <row r="17" spans="1:21" ht="15" customHeight="1" x14ac:dyDescent="0.25">
      <c r="A17" s="90">
        <v>2</v>
      </c>
      <c r="B17" s="32">
        <v>2</v>
      </c>
      <c r="C17" s="33" t="s">
        <v>29</v>
      </c>
      <c r="D17" s="41">
        <v>323.89999999999998</v>
      </c>
      <c r="E17" s="41">
        <v>323.89999999999998</v>
      </c>
      <c r="F17" s="41">
        <v>0</v>
      </c>
      <c r="G17" s="41">
        <v>0</v>
      </c>
      <c r="H17" s="41">
        <v>0</v>
      </c>
      <c r="I17" s="41">
        <v>0</v>
      </c>
      <c r="J17" s="41">
        <v>323.89999999999998</v>
      </c>
      <c r="K17" s="41">
        <v>323.89999999999998</v>
      </c>
      <c r="L17" s="41">
        <v>0</v>
      </c>
      <c r="M17" s="41">
        <v>0</v>
      </c>
      <c r="N17" s="41">
        <v>0</v>
      </c>
      <c r="O17" s="41">
        <v>0</v>
      </c>
      <c r="P17" s="41">
        <v>185</v>
      </c>
      <c r="Q17" s="41">
        <v>185</v>
      </c>
      <c r="R17" s="41" t="s">
        <v>108</v>
      </c>
      <c r="S17" s="33" t="s">
        <v>156</v>
      </c>
      <c r="T17" s="33" t="s">
        <v>30</v>
      </c>
      <c r="U17" s="86"/>
    </row>
    <row r="18" spans="1:21" x14ac:dyDescent="0.25">
      <c r="A18" s="91"/>
      <c r="B18" s="3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3"/>
      <c r="U18" s="86"/>
    </row>
    <row r="19" spans="1:21" x14ac:dyDescent="0.25">
      <c r="A19" s="91"/>
      <c r="B19" s="32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3"/>
      <c r="U19" s="86"/>
    </row>
    <row r="20" spans="1:21" x14ac:dyDescent="0.25">
      <c r="A20" s="91"/>
      <c r="B20" s="32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3"/>
      <c r="U20" s="86"/>
    </row>
    <row r="21" spans="1:21" x14ac:dyDescent="0.25">
      <c r="A21" s="91"/>
      <c r="B21" s="32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3"/>
      <c r="U21" s="86"/>
    </row>
    <row r="22" spans="1:21" ht="123" customHeight="1" x14ac:dyDescent="0.25">
      <c r="A22" s="92"/>
      <c r="B22" s="3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3"/>
      <c r="U22" s="86"/>
    </row>
    <row r="23" spans="1:21" ht="15" customHeight="1" x14ac:dyDescent="0.25">
      <c r="A23" s="90">
        <v>3</v>
      </c>
      <c r="B23" s="32">
        <v>3</v>
      </c>
      <c r="C23" s="33" t="s">
        <v>37</v>
      </c>
      <c r="D23" s="43">
        <v>1879.5</v>
      </c>
      <c r="E23" s="43">
        <v>1879.5</v>
      </c>
      <c r="F23" s="41">
        <v>0</v>
      </c>
      <c r="G23" s="41">
        <v>0</v>
      </c>
      <c r="H23" s="41">
        <v>0</v>
      </c>
      <c r="I23" s="41">
        <v>0</v>
      </c>
      <c r="J23" s="41">
        <v>342.6</v>
      </c>
      <c r="K23" s="41">
        <v>342.6</v>
      </c>
      <c r="L23" s="41">
        <v>0</v>
      </c>
      <c r="M23" s="41">
        <v>0</v>
      </c>
      <c r="N23" s="41">
        <v>0</v>
      </c>
      <c r="O23" s="41">
        <v>0</v>
      </c>
      <c r="P23" s="41">
        <v>570</v>
      </c>
      <c r="Q23" s="41">
        <v>95</v>
      </c>
      <c r="R23" s="41" t="s">
        <v>109</v>
      </c>
      <c r="S23" s="37" t="s">
        <v>157</v>
      </c>
      <c r="T23" s="33" t="s">
        <v>38</v>
      </c>
      <c r="U23" s="86"/>
    </row>
    <row r="24" spans="1:21" x14ac:dyDescent="0.25">
      <c r="A24" s="91"/>
      <c r="B24" s="32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38"/>
      <c r="T24" s="33"/>
      <c r="U24" s="86"/>
    </row>
    <row r="25" spans="1:21" x14ac:dyDescent="0.25">
      <c r="A25" s="91"/>
      <c r="B25" s="32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38"/>
      <c r="T25" s="33"/>
      <c r="U25" s="86"/>
    </row>
    <row r="26" spans="1:21" x14ac:dyDescent="0.25">
      <c r="A26" s="91"/>
      <c r="B26" s="32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38"/>
      <c r="T26" s="33"/>
      <c r="U26" s="86"/>
    </row>
    <row r="27" spans="1:21" x14ac:dyDescent="0.25">
      <c r="A27" s="91"/>
      <c r="B27" s="32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38"/>
      <c r="T27" s="33"/>
      <c r="U27" s="86"/>
    </row>
    <row r="28" spans="1:21" x14ac:dyDescent="0.25">
      <c r="A28" s="91"/>
      <c r="B28" s="32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38"/>
      <c r="T28" s="33"/>
      <c r="U28" s="86"/>
    </row>
    <row r="29" spans="1:21" ht="192" customHeight="1" x14ac:dyDescent="0.25">
      <c r="A29" s="92"/>
      <c r="B29" s="32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39"/>
      <c r="T29" s="33"/>
      <c r="U29" s="86"/>
    </row>
    <row r="30" spans="1:21" ht="15" customHeight="1" x14ac:dyDescent="0.25">
      <c r="A30" s="90">
        <v>4</v>
      </c>
      <c r="B30" s="32">
        <v>4</v>
      </c>
      <c r="C30" s="33" t="s">
        <v>40</v>
      </c>
      <c r="D30" s="42">
        <v>1731</v>
      </c>
      <c r="E30" s="41">
        <v>531</v>
      </c>
      <c r="F30" s="41">
        <v>1200</v>
      </c>
      <c r="G30" s="41">
        <v>0</v>
      </c>
      <c r="H30" s="41">
        <v>0</v>
      </c>
      <c r="I30" s="41">
        <v>0</v>
      </c>
      <c r="J30" s="41">
        <v>55</v>
      </c>
      <c r="K30" s="41">
        <v>55</v>
      </c>
      <c r="L30" s="41">
        <v>0</v>
      </c>
      <c r="M30" s="41">
        <v>0</v>
      </c>
      <c r="N30" s="41">
        <v>0</v>
      </c>
      <c r="O30" s="41">
        <v>0</v>
      </c>
      <c r="P30" s="41">
        <v>100</v>
      </c>
      <c r="Q30" s="41">
        <v>4</v>
      </c>
      <c r="R30" s="41" t="s">
        <v>110</v>
      </c>
      <c r="S30" s="33" t="s">
        <v>158</v>
      </c>
      <c r="T30" s="33" t="s">
        <v>41</v>
      </c>
      <c r="U30" s="86"/>
    </row>
    <row r="31" spans="1:21" x14ac:dyDescent="0.25">
      <c r="A31" s="91"/>
      <c r="B31" s="32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33"/>
      <c r="T31" s="33"/>
      <c r="U31" s="86"/>
    </row>
    <row r="32" spans="1:21" x14ac:dyDescent="0.25">
      <c r="A32" s="91"/>
      <c r="B32" s="32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33"/>
      <c r="T32" s="33"/>
      <c r="U32" s="86"/>
    </row>
    <row r="33" spans="1:21" x14ac:dyDescent="0.25">
      <c r="A33" s="91"/>
      <c r="B33" s="32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33"/>
      <c r="T33" s="33"/>
      <c r="U33" s="86"/>
    </row>
    <row r="34" spans="1:21" x14ac:dyDescent="0.25">
      <c r="A34" s="91"/>
      <c r="B34" s="3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33"/>
      <c r="T34" s="33"/>
      <c r="U34" s="86"/>
    </row>
    <row r="35" spans="1:21" x14ac:dyDescent="0.25">
      <c r="A35" s="91"/>
      <c r="B35" s="3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33"/>
      <c r="T35" s="33"/>
      <c r="U35" s="86"/>
    </row>
    <row r="36" spans="1:21" x14ac:dyDescent="0.25">
      <c r="A36" s="91"/>
      <c r="B36" s="3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33"/>
      <c r="T36" s="33"/>
      <c r="U36" s="86"/>
    </row>
    <row r="37" spans="1:21" x14ac:dyDescent="0.25">
      <c r="A37" s="91"/>
      <c r="B37" s="32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33"/>
      <c r="T37" s="33"/>
      <c r="U37" s="86"/>
    </row>
    <row r="38" spans="1:21" ht="144" customHeight="1" x14ac:dyDescent="0.25">
      <c r="A38" s="92"/>
      <c r="B38" s="32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33"/>
      <c r="T38" s="33"/>
      <c r="U38" s="86"/>
    </row>
    <row r="39" spans="1:21" ht="15" customHeight="1" x14ac:dyDescent="0.25">
      <c r="A39" s="90">
        <v>5</v>
      </c>
      <c r="B39" s="32">
        <v>5</v>
      </c>
      <c r="C39" s="33" t="s">
        <v>46</v>
      </c>
      <c r="D39" s="42">
        <v>1719</v>
      </c>
      <c r="E39" s="41">
        <v>679</v>
      </c>
      <c r="F39" s="41">
        <v>1040</v>
      </c>
      <c r="G39" s="41">
        <v>10</v>
      </c>
      <c r="H39" s="41">
        <v>0</v>
      </c>
      <c r="I39" s="41">
        <v>0</v>
      </c>
      <c r="J39" s="41">
        <f>SUM(K39:L47)</f>
        <v>702</v>
      </c>
      <c r="K39" s="41">
        <v>10</v>
      </c>
      <c r="L39" s="41">
        <v>692</v>
      </c>
      <c r="M39" s="41">
        <v>10</v>
      </c>
      <c r="N39" s="41">
        <v>0</v>
      </c>
      <c r="O39" s="41">
        <v>0</v>
      </c>
      <c r="P39" s="41">
        <v>236</v>
      </c>
      <c r="Q39" s="41">
        <v>101</v>
      </c>
      <c r="R39" s="41" t="s">
        <v>112</v>
      </c>
      <c r="S39" s="33" t="s">
        <v>182</v>
      </c>
      <c r="T39" s="33" t="s">
        <v>159</v>
      </c>
      <c r="U39" s="86"/>
    </row>
    <row r="40" spans="1:21" x14ac:dyDescent="0.25">
      <c r="A40" s="91"/>
      <c r="B40" s="32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33"/>
      <c r="T40" s="33"/>
      <c r="U40" s="86"/>
    </row>
    <row r="41" spans="1:21" x14ac:dyDescent="0.25">
      <c r="A41" s="91"/>
      <c r="B41" s="32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33"/>
      <c r="T41" s="33"/>
      <c r="U41" s="86"/>
    </row>
    <row r="42" spans="1:21" x14ac:dyDescent="0.25">
      <c r="A42" s="91"/>
      <c r="B42" s="32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33"/>
      <c r="T42" s="33"/>
      <c r="U42" s="86"/>
    </row>
    <row r="43" spans="1:21" x14ac:dyDescent="0.25">
      <c r="A43" s="91"/>
      <c r="B43" s="32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33"/>
      <c r="T43" s="33"/>
      <c r="U43" s="86"/>
    </row>
    <row r="44" spans="1:21" x14ac:dyDescent="0.25">
      <c r="A44" s="91"/>
      <c r="B44" s="32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33"/>
      <c r="T44" s="33"/>
      <c r="U44" s="86"/>
    </row>
    <row r="45" spans="1:21" x14ac:dyDescent="0.25">
      <c r="A45" s="91"/>
      <c r="B45" s="32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33"/>
      <c r="T45" s="33"/>
      <c r="U45" s="86"/>
    </row>
    <row r="46" spans="1:21" x14ac:dyDescent="0.25">
      <c r="A46" s="91"/>
      <c r="B46" s="32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33"/>
      <c r="T46" s="33"/>
      <c r="U46" s="86"/>
    </row>
    <row r="47" spans="1:21" ht="242.25" customHeight="1" x14ac:dyDescent="0.25">
      <c r="A47" s="92"/>
      <c r="B47" s="32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33"/>
      <c r="T47" s="33"/>
      <c r="U47" s="86"/>
    </row>
    <row r="48" spans="1:21" ht="29.25" customHeight="1" x14ac:dyDescent="0.25">
      <c r="A48" s="90">
        <v>6</v>
      </c>
      <c r="B48" s="32">
        <v>6</v>
      </c>
      <c r="C48" s="33" t="s">
        <v>49</v>
      </c>
      <c r="D48" s="42">
        <v>1168</v>
      </c>
      <c r="E48" s="41">
        <v>709.6</v>
      </c>
      <c r="F48" s="41">
        <v>0</v>
      </c>
      <c r="G48" s="41">
        <v>0</v>
      </c>
      <c r="H48" s="41">
        <v>0</v>
      </c>
      <c r="I48" s="41">
        <v>458.4</v>
      </c>
      <c r="J48" s="41">
        <v>740</v>
      </c>
      <c r="K48" s="41">
        <v>282.3</v>
      </c>
      <c r="L48" s="41">
        <v>0</v>
      </c>
      <c r="M48" s="41">
        <v>0</v>
      </c>
      <c r="N48" s="41">
        <v>0</v>
      </c>
      <c r="O48" s="41">
        <v>458.3</v>
      </c>
      <c r="P48" s="41">
        <v>208</v>
      </c>
      <c r="Q48" s="41">
        <v>29</v>
      </c>
      <c r="R48" s="41" t="s">
        <v>114</v>
      </c>
      <c r="S48" s="33" t="s">
        <v>50</v>
      </c>
      <c r="T48" s="33" t="s">
        <v>51</v>
      </c>
      <c r="U48" s="86"/>
    </row>
    <row r="49" spans="1:21" x14ac:dyDescent="0.25">
      <c r="A49" s="91"/>
      <c r="B49" s="32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86"/>
    </row>
    <row r="50" spans="1:21" x14ac:dyDescent="0.25">
      <c r="A50" s="91"/>
      <c r="B50" s="32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86"/>
    </row>
    <row r="51" spans="1:21" x14ac:dyDescent="0.25">
      <c r="A51" s="91"/>
      <c r="B51" s="32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86"/>
    </row>
    <row r="52" spans="1:21" x14ac:dyDescent="0.25">
      <c r="A52" s="91"/>
      <c r="B52" s="32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86"/>
    </row>
    <row r="53" spans="1:21" x14ac:dyDescent="0.25">
      <c r="A53" s="91"/>
      <c r="B53" s="32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86"/>
    </row>
    <row r="54" spans="1:21" x14ac:dyDescent="0.25">
      <c r="A54" s="91"/>
      <c r="B54" s="32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86"/>
    </row>
    <row r="55" spans="1:21" x14ac:dyDescent="0.25">
      <c r="A55" s="91"/>
      <c r="B55" s="32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86"/>
    </row>
    <row r="56" spans="1:21" x14ac:dyDescent="0.25">
      <c r="A56" s="91"/>
      <c r="B56" s="32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86"/>
    </row>
    <row r="57" spans="1:21" ht="6" customHeight="1" x14ac:dyDescent="0.25">
      <c r="A57" s="92"/>
      <c r="B57" s="32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86"/>
    </row>
    <row r="58" spans="1:21" ht="15" customHeight="1" x14ac:dyDescent="0.25">
      <c r="A58" s="90">
        <v>7</v>
      </c>
      <c r="B58" s="32">
        <v>7</v>
      </c>
      <c r="C58" s="33" t="s">
        <v>54</v>
      </c>
      <c r="D58" s="40">
        <v>662.78</v>
      </c>
      <c r="E58" s="40">
        <v>662.78</v>
      </c>
      <c r="F58" s="33">
        <v>0</v>
      </c>
      <c r="G58" s="33">
        <v>0</v>
      </c>
      <c r="H58" s="33">
        <v>0</v>
      </c>
      <c r="I58" s="33">
        <v>0</v>
      </c>
      <c r="J58" s="33">
        <v>370</v>
      </c>
      <c r="K58" s="33">
        <v>370</v>
      </c>
      <c r="L58" s="33">
        <v>0</v>
      </c>
      <c r="M58" s="33">
        <v>0</v>
      </c>
      <c r="N58" s="33">
        <v>0</v>
      </c>
      <c r="O58" s="33">
        <v>0</v>
      </c>
      <c r="P58" s="33">
        <v>150</v>
      </c>
      <c r="Q58" s="33">
        <v>20</v>
      </c>
      <c r="R58" s="33" t="s">
        <v>115</v>
      </c>
      <c r="S58" s="33"/>
      <c r="T58" s="33" t="s">
        <v>55</v>
      </c>
      <c r="U58" s="86"/>
    </row>
    <row r="59" spans="1:21" x14ac:dyDescent="0.25">
      <c r="A59" s="91"/>
      <c r="B59" s="32"/>
      <c r="C59" s="33"/>
      <c r="D59" s="40"/>
      <c r="E59" s="40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86"/>
    </row>
    <row r="60" spans="1:21" x14ac:dyDescent="0.25">
      <c r="A60" s="91"/>
      <c r="B60" s="32"/>
      <c r="C60" s="33"/>
      <c r="D60" s="40"/>
      <c r="E60" s="40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86"/>
    </row>
    <row r="61" spans="1:21" x14ac:dyDescent="0.25">
      <c r="A61" s="91"/>
      <c r="B61" s="32"/>
      <c r="C61" s="33"/>
      <c r="D61" s="40"/>
      <c r="E61" s="40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86"/>
    </row>
    <row r="62" spans="1:21" x14ac:dyDescent="0.25">
      <c r="A62" s="91"/>
      <c r="B62" s="32"/>
      <c r="C62" s="33"/>
      <c r="D62" s="40"/>
      <c r="E62" s="40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86"/>
    </row>
    <row r="63" spans="1:21" x14ac:dyDescent="0.25">
      <c r="A63" s="91"/>
      <c r="B63" s="32"/>
      <c r="C63" s="33"/>
      <c r="D63" s="40"/>
      <c r="E63" s="40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86"/>
    </row>
    <row r="64" spans="1:21" x14ac:dyDescent="0.25">
      <c r="A64" s="91"/>
      <c r="B64" s="32"/>
      <c r="C64" s="33"/>
      <c r="D64" s="40"/>
      <c r="E64" s="40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86"/>
    </row>
    <row r="65" spans="1:21" x14ac:dyDescent="0.25">
      <c r="A65" s="91"/>
      <c r="B65" s="32"/>
      <c r="C65" s="33"/>
      <c r="D65" s="40"/>
      <c r="E65" s="40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86"/>
    </row>
    <row r="66" spans="1:21" ht="246" customHeight="1" x14ac:dyDescent="0.25">
      <c r="A66" s="92"/>
      <c r="B66" s="32"/>
      <c r="C66" s="33"/>
      <c r="D66" s="40"/>
      <c r="E66" s="40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86"/>
    </row>
    <row r="67" spans="1:21" ht="15" customHeight="1" x14ac:dyDescent="0.25">
      <c r="A67" s="90">
        <v>8</v>
      </c>
      <c r="B67" s="32" t="s">
        <v>34</v>
      </c>
      <c r="C67" s="33" t="s">
        <v>64</v>
      </c>
      <c r="D67" s="37">
        <f>SUM(E67:F76)</f>
        <v>347.2</v>
      </c>
      <c r="E67" s="37">
        <v>287.2</v>
      </c>
      <c r="F67" s="37">
        <v>60</v>
      </c>
      <c r="G67" s="33">
        <v>0</v>
      </c>
      <c r="H67" s="33">
        <v>20</v>
      </c>
      <c r="I67" s="33">
        <v>0</v>
      </c>
      <c r="J67" s="37">
        <f>SUM(K67:L76)</f>
        <v>271.39999999999998</v>
      </c>
      <c r="K67" s="37">
        <v>211.4</v>
      </c>
      <c r="L67" s="37">
        <v>60</v>
      </c>
      <c r="M67" s="33">
        <v>0</v>
      </c>
      <c r="N67" s="33">
        <v>20</v>
      </c>
      <c r="O67" s="33">
        <v>0</v>
      </c>
      <c r="P67" s="37">
        <v>130</v>
      </c>
      <c r="Q67" s="37">
        <v>73</v>
      </c>
      <c r="R67" s="37" t="s">
        <v>119</v>
      </c>
      <c r="S67" s="37" t="s">
        <v>160</v>
      </c>
      <c r="T67" s="37" t="s">
        <v>55</v>
      </c>
      <c r="U67" s="86"/>
    </row>
    <row r="68" spans="1:21" x14ac:dyDescent="0.25">
      <c r="A68" s="91"/>
      <c r="B68" s="32"/>
      <c r="C68" s="33"/>
      <c r="D68" s="38"/>
      <c r="E68" s="38"/>
      <c r="F68" s="38"/>
      <c r="G68" s="33"/>
      <c r="H68" s="33"/>
      <c r="I68" s="33"/>
      <c r="J68" s="38"/>
      <c r="K68" s="38"/>
      <c r="L68" s="38"/>
      <c r="M68" s="33"/>
      <c r="N68" s="33"/>
      <c r="O68" s="33"/>
      <c r="P68" s="38"/>
      <c r="Q68" s="38"/>
      <c r="R68" s="38"/>
      <c r="S68" s="38"/>
      <c r="T68" s="38"/>
      <c r="U68" s="86"/>
    </row>
    <row r="69" spans="1:21" x14ac:dyDescent="0.25">
      <c r="A69" s="91"/>
      <c r="B69" s="32"/>
      <c r="C69" s="33"/>
      <c r="D69" s="38"/>
      <c r="E69" s="38"/>
      <c r="F69" s="38"/>
      <c r="G69" s="33"/>
      <c r="H69" s="33"/>
      <c r="I69" s="33"/>
      <c r="J69" s="38"/>
      <c r="K69" s="38"/>
      <c r="L69" s="38"/>
      <c r="M69" s="33"/>
      <c r="N69" s="33"/>
      <c r="O69" s="33"/>
      <c r="P69" s="38"/>
      <c r="Q69" s="38"/>
      <c r="R69" s="38"/>
      <c r="S69" s="38"/>
      <c r="T69" s="38"/>
      <c r="U69" s="86"/>
    </row>
    <row r="70" spans="1:21" x14ac:dyDescent="0.25">
      <c r="A70" s="91"/>
      <c r="B70" s="32"/>
      <c r="C70" s="33"/>
      <c r="D70" s="38"/>
      <c r="E70" s="38"/>
      <c r="F70" s="38"/>
      <c r="G70" s="33"/>
      <c r="H70" s="33"/>
      <c r="I70" s="33"/>
      <c r="J70" s="38"/>
      <c r="K70" s="38"/>
      <c r="L70" s="38"/>
      <c r="M70" s="33"/>
      <c r="N70" s="33"/>
      <c r="O70" s="33"/>
      <c r="P70" s="38"/>
      <c r="Q70" s="38"/>
      <c r="R70" s="38"/>
      <c r="S70" s="38"/>
      <c r="T70" s="38"/>
      <c r="U70" s="86"/>
    </row>
    <row r="71" spans="1:21" x14ac:dyDescent="0.25">
      <c r="A71" s="91"/>
      <c r="B71" s="32"/>
      <c r="C71" s="33"/>
      <c r="D71" s="38"/>
      <c r="E71" s="38"/>
      <c r="F71" s="38"/>
      <c r="G71" s="33"/>
      <c r="H71" s="33"/>
      <c r="I71" s="33"/>
      <c r="J71" s="38"/>
      <c r="K71" s="38"/>
      <c r="L71" s="38"/>
      <c r="M71" s="33"/>
      <c r="N71" s="33"/>
      <c r="O71" s="33"/>
      <c r="P71" s="38"/>
      <c r="Q71" s="38"/>
      <c r="R71" s="38"/>
      <c r="S71" s="38"/>
      <c r="T71" s="38"/>
      <c r="U71" s="86"/>
    </row>
    <row r="72" spans="1:21" x14ac:dyDescent="0.25">
      <c r="A72" s="91"/>
      <c r="B72" s="32"/>
      <c r="C72" s="33"/>
      <c r="D72" s="38"/>
      <c r="E72" s="38"/>
      <c r="F72" s="38"/>
      <c r="G72" s="33"/>
      <c r="H72" s="33"/>
      <c r="I72" s="33"/>
      <c r="J72" s="38"/>
      <c r="K72" s="38"/>
      <c r="L72" s="38"/>
      <c r="M72" s="33"/>
      <c r="N72" s="33"/>
      <c r="O72" s="33"/>
      <c r="P72" s="38"/>
      <c r="Q72" s="38"/>
      <c r="R72" s="38"/>
      <c r="S72" s="38"/>
      <c r="T72" s="38"/>
      <c r="U72" s="86"/>
    </row>
    <row r="73" spans="1:21" x14ac:dyDescent="0.25">
      <c r="A73" s="91"/>
      <c r="B73" s="32"/>
      <c r="C73" s="33"/>
      <c r="D73" s="38"/>
      <c r="E73" s="38"/>
      <c r="F73" s="38"/>
      <c r="G73" s="33"/>
      <c r="H73" s="33"/>
      <c r="I73" s="33"/>
      <c r="J73" s="38"/>
      <c r="K73" s="38"/>
      <c r="L73" s="38"/>
      <c r="M73" s="33"/>
      <c r="N73" s="33"/>
      <c r="O73" s="33"/>
      <c r="P73" s="38"/>
      <c r="Q73" s="38"/>
      <c r="R73" s="38"/>
      <c r="S73" s="38"/>
      <c r="T73" s="38"/>
      <c r="U73" s="86"/>
    </row>
    <row r="74" spans="1:21" x14ac:dyDescent="0.25">
      <c r="A74" s="91"/>
      <c r="B74" s="32"/>
      <c r="C74" s="33"/>
      <c r="D74" s="38"/>
      <c r="E74" s="38"/>
      <c r="F74" s="38"/>
      <c r="G74" s="33"/>
      <c r="H74" s="33"/>
      <c r="I74" s="33"/>
      <c r="J74" s="38"/>
      <c r="K74" s="38"/>
      <c r="L74" s="38"/>
      <c r="M74" s="33"/>
      <c r="N74" s="33"/>
      <c r="O74" s="33"/>
      <c r="P74" s="38"/>
      <c r="Q74" s="38"/>
      <c r="R74" s="38"/>
      <c r="S74" s="38"/>
      <c r="T74" s="38"/>
      <c r="U74" s="86"/>
    </row>
    <row r="75" spans="1:21" x14ac:dyDescent="0.25">
      <c r="A75" s="91"/>
      <c r="B75" s="32"/>
      <c r="C75" s="33"/>
      <c r="D75" s="38"/>
      <c r="E75" s="38"/>
      <c r="F75" s="38"/>
      <c r="G75" s="33"/>
      <c r="H75" s="33"/>
      <c r="I75" s="33"/>
      <c r="J75" s="38"/>
      <c r="K75" s="38"/>
      <c r="L75" s="38"/>
      <c r="M75" s="33"/>
      <c r="N75" s="33"/>
      <c r="O75" s="33"/>
      <c r="P75" s="38"/>
      <c r="Q75" s="38"/>
      <c r="R75" s="38"/>
      <c r="S75" s="38"/>
      <c r="T75" s="38"/>
      <c r="U75" s="86"/>
    </row>
    <row r="76" spans="1:21" ht="277.5" customHeight="1" x14ac:dyDescent="0.25">
      <c r="A76" s="92"/>
      <c r="B76" s="32"/>
      <c r="C76" s="33"/>
      <c r="D76" s="39"/>
      <c r="E76" s="39"/>
      <c r="F76" s="39"/>
      <c r="G76" s="33"/>
      <c r="H76" s="33"/>
      <c r="I76" s="33"/>
      <c r="J76" s="39"/>
      <c r="K76" s="39"/>
      <c r="L76" s="39"/>
      <c r="M76" s="33"/>
      <c r="N76" s="33"/>
      <c r="O76" s="33"/>
      <c r="P76" s="39"/>
      <c r="Q76" s="39"/>
      <c r="R76" s="39"/>
      <c r="S76" s="39"/>
      <c r="T76" s="39"/>
      <c r="U76" s="86"/>
    </row>
    <row r="77" spans="1:21" ht="15" customHeight="1" x14ac:dyDescent="0.25">
      <c r="A77" s="90">
        <v>9</v>
      </c>
      <c r="B77" s="32" t="s">
        <v>36</v>
      </c>
      <c r="C77" s="33" t="s">
        <v>66</v>
      </c>
      <c r="D77" s="33">
        <v>108</v>
      </c>
      <c r="E77" s="33">
        <v>58</v>
      </c>
      <c r="F77" s="33">
        <v>50</v>
      </c>
      <c r="G77" s="33">
        <v>0</v>
      </c>
      <c r="H77" s="33">
        <v>50</v>
      </c>
      <c r="I77" s="33">
        <v>0</v>
      </c>
      <c r="J77" s="33">
        <v>108</v>
      </c>
      <c r="K77" s="33">
        <v>58</v>
      </c>
      <c r="L77" s="33">
        <v>50</v>
      </c>
      <c r="M77" s="33">
        <v>4.9000000000000004</v>
      </c>
      <c r="N77" s="33">
        <v>50</v>
      </c>
      <c r="O77" s="33">
        <v>0</v>
      </c>
      <c r="P77" s="33">
        <v>45</v>
      </c>
      <c r="Q77" s="33">
        <v>35</v>
      </c>
      <c r="R77" s="33" t="s">
        <v>120</v>
      </c>
      <c r="S77" s="33" t="s">
        <v>161</v>
      </c>
      <c r="T77" s="33" t="s">
        <v>67</v>
      </c>
      <c r="U77" s="86"/>
    </row>
    <row r="78" spans="1:21" x14ac:dyDescent="0.25">
      <c r="A78" s="91"/>
      <c r="B78" s="32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86"/>
    </row>
    <row r="79" spans="1:21" x14ac:dyDescent="0.25">
      <c r="A79" s="91"/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86"/>
    </row>
    <row r="80" spans="1:21" x14ac:dyDescent="0.25">
      <c r="A80" s="91"/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86"/>
    </row>
    <row r="81" spans="1:21" x14ac:dyDescent="0.25">
      <c r="A81" s="91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86"/>
    </row>
    <row r="82" spans="1:21" x14ac:dyDescent="0.25">
      <c r="A82" s="91"/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86"/>
    </row>
    <row r="83" spans="1:21" x14ac:dyDescent="0.25">
      <c r="A83" s="9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86"/>
    </row>
    <row r="84" spans="1:21" x14ac:dyDescent="0.25">
      <c r="A84" s="91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86"/>
    </row>
    <row r="85" spans="1:21" x14ac:dyDescent="0.25">
      <c r="A85" s="91"/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86"/>
    </row>
    <row r="86" spans="1:21" x14ac:dyDescent="0.25">
      <c r="A86" s="9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86"/>
    </row>
    <row r="87" spans="1:21" x14ac:dyDescent="0.25">
      <c r="A87" s="91"/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86"/>
    </row>
    <row r="88" spans="1:21" ht="10.5" customHeight="1" x14ac:dyDescent="0.25">
      <c r="A88" s="92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86"/>
    </row>
    <row r="89" spans="1:21" ht="15" customHeight="1" x14ac:dyDescent="0.25">
      <c r="A89" s="90">
        <v>10</v>
      </c>
      <c r="B89" s="32" t="s">
        <v>39</v>
      </c>
      <c r="C89" s="33" t="s">
        <v>68</v>
      </c>
      <c r="D89" s="33">
        <f>SUM(E89:F99)</f>
        <v>70</v>
      </c>
      <c r="E89" s="33">
        <v>35</v>
      </c>
      <c r="F89" s="33">
        <v>35</v>
      </c>
      <c r="G89" s="33">
        <v>2.2000000000000002</v>
      </c>
      <c r="H89" s="33">
        <v>0</v>
      </c>
      <c r="I89" s="33">
        <v>0</v>
      </c>
      <c r="J89" s="33">
        <f>SUM(K89:L99)</f>
        <v>74.5</v>
      </c>
      <c r="K89" s="33">
        <v>47.1</v>
      </c>
      <c r="L89" s="33">
        <v>27.4</v>
      </c>
      <c r="M89" s="36">
        <v>2.2360000000000002</v>
      </c>
      <c r="N89" s="33">
        <v>0</v>
      </c>
      <c r="O89" s="33">
        <v>0</v>
      </c>
      <c r="P89" s="33">
        <v>20</v>
      </c>
      <c r="Q89" s="33">
        <v>20</v>
      </c>
      <c r="R89" s="33" t="s">
        <v>162</v>
      </c>
      <c r="S89" s="33" t="s">
        <v>163</v>
      </c>
      <c r="T89" s="33" t="s">
        <v>69</v>
      </c>
      <c r="U89" s="86"/>
    </row>
    <row r="90" spans="1:21" x14ac:dyDescent="0.25">
      <c r="A90" s="9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6"/>
      <c r="N90" s="33"/>
      <c r="O90" s="33"/>
      <c r="P90" s="33"/>
      <c r="Q90" s="33"/>
      <c r="R90" s="33"/>
      <c r="S90" s="33"/>
      <c r="T90" s="33"/>
      <c r="U90" s="86"/>
    </row>
    <row r="91" spans="1:21" x14ac:dyDescent="0.25">
      <c r="A91" s="9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6"/>
      <c r="N91" s="33"/>
      <c r="O91" s="33"/>
      <c r="P91" s="33"/>
      <c r="Q91" s="33"/>
      <c r="R91" s="33"/>
      <c r="S91" s="33"/>
      <c r="T91" s="33"/>
      <c r="U91" s="86"/>
    </row>
    <row r="92" spans="1:21" x14ac:dyDescent="0.25">
      <c r="A92" s="91"/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6"/>
      <c r="N92" s="33"/>
      <c r="O92" s="33"/>
      <c r="P92" s="33"/>
      <c r="Q92" s="33"/>
      <c r="R92" s="33"/>
      <c r="S92" s="33"/>
      <c r="T92" s="33"/>
      <c r="U92" s="86"/>
    </row>
    <row r="93" spans="1:21" x14ac:dyDescent="0.25">
      <c r="A93" s="9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6"/>
      <c r="N93" s="33"/>
      <c r="O93" s="33"/>
      <c r="P93" s="33"/>
      <c r="Q93" s="33"/>
      <c r="R93" s="33"/>
      <c r="S93" s="33"/>
      <c r="T93" s="33"/>
      <c r="U93" s="86"/>
    </row>
    <row r="94" spans="1:21" x14ac:dyDescent="0.25">
      <c r="A94" s="91"/>
      <c r="B94" s="32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6"/>
      <c r="N94" s="33"/>
      <c r="O94" s="33"/>
      <c r="P94" s="33"/>
      <c r="Q94" s="33"/>
      <c r="R94" s="33"/>
      <c r="S94" s="33"/>
      <c r="T94" s="33"/>
      <c r="U94" s="86"/>
    </row>
    <row r="95" spans="1:21" x14ac:dyDescent="0.25">
      <c r="A95" s="9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6"/>
      <c r="N95" s="33"/>
      <c r="O95" s="33"/>
      <c r="P95" s="33"/>
      <c r="Q95" s="33"/>
      <c r="R95" s="33"/>
      <c r="S95" s="33"/>
      <c r="T95" s="33"/>
      <c r="U95" s="86"/>
    </row>
    <row r="96" spans="1:21" x14ac:dyDescent="0.25">
      <c r="A96" s="9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6"/>
      <c r="N96" s="33"/>
      <c r="O96" s="33"/>
      <c r="P96" s="33"/>
      <c r="Q96" s="33"/>
      <c r="R96" s="33"/>
      <c r="S96" s="33"/>
      <c r="T96" s="33"/>
      <c r="U96" s="86"/>
    </row>
    <row r="97" spans="1:21" x14ac:dyDescent="0.25">
      <c r="A97" s="9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6"/>
      <c r="N97" s="33"/>
      <c r="O97" s="33"/>
      <c r="P97" s="33"/>
      <c r="Q97" s="33"/>
      <c r="R97" s="33"/>
      <c r="S97" s="33"/>
      <c r="T97" s="33"/>
      <c r="U97" s="86"/>
    </row>
    <row r="98" spans="1:21" x14ac:dyDescent="0.25">
      <c r="A98" s="91"/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6"/>
      <c r="N98" s="33"/>
      <c r="O98" s="33"/>
      <c r="P98" s="33"/>
      <c r="Q98" s="33"/>
      <c r="R98" s="33"/>
      <c r="S98" s="33"/>
      <c r="T98" s="33"/>
      <c r="U98" s="86"/>
    </row>
    <row r="99" spans="1:21" ht="194.25" customHeight="1" x14ac:dyDescent="0.25">
      <c r="A99" s="92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6"/>
      <c r="N99" s="33"/>
      <c r="O99" s="33"/>
      <c r="P99" s="33"/>
      <c r="Q99" s="33"/>
      <c r="R99" s="33"/>
      <c r="S99" s="33"/>
      <c r="T99" s="33"/>
      <c r="U99" s="86"/>
    </row>
    <row r="100" spans="1:21" ht="15" customHeight="1" x14ac:dyDescent="0.25">
      <c r="A100" s="90">
        <v>11</v>
      </c>
      <c r="B100" s="32" t="s">
        <v>42</v>
      </c>
      <c r="C100" s="33" t="s">
        <v>76</v>
      </c>
      <c r="D100" s="34">
        <v>4100</v>
      </c>
      <c r="E100" s="34">
        <v>1025</v>
      </c>
      <c r="F100" s="34">
        <v>3075</v>
      </c>
      <c r="G100" s="33">
        <v>0</v>
      </c>
      <c r="H100" s="33">
        <v>0</v>
      </c>
      <c r="I100" s="33">
        <v>0</v>
      </c>
      <c r="J100" s="33">
        <v>0.4</v>
      </c>
      <c r="K100" s="33">
        <v>0.4</v>
      </c>
      <c r="L100" s="33">
        <v>0</v>
      </c>
      <c r="M100" s="33">
        <v>0</v>
      </c>
      <c r="N100" s="33">
        <v>0</v>
      </c>
      <c r="O100" s="33">
        <v>0</v>
      </c>
      <c r="P100" s="33">
        <v>454</v>
      </c>
      <c r="Q100" s="33">
        <v>0</v>
      </c>
      <c r="R100" s="33" t="s">
        <v>110</v>
      </c>
      <c r="S100" s="33" t="s">
        <v>164</v>
      </c>
      <c r="T100" s="33" t="s">
        <v>77</v>
      </c>
      <c r="U100" s="86"/>
    </row>
    <row r="101" spans="1:21" x14ac:dyDescent="0.25">
      <c r="A101" s="91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86"/>
    </row>
    <row r="102" spans="1:21" x14ac:dyDescent="0.25">
      <c r="A102" s="9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86"/>
    </row>
    <row r="103" spans="1:21" x14ac:dyDescent="0.25">
      <c r="A103" s="9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86"/>
    </row>
    <row r="104" spans="1:21" x14ac:dyDescent="0.25">
      <c r="A104" s="9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86"/>
    </row>
    <row r="105" spans="1:21" x14ac:dyDescent="0.25">
      <c r="A105" s="91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86"/>
    </row>
    <row r="106" spans="1:21" x14ac:dyDescent="0.25">
      <c r="A106" s="9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86"/>
    </row>
    <row r="107" spans="1:21" x14ac:dyDescent="0.25">
      <c r="A107" s="91"/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86"/>
    </row>
    <row r="108" spans="1:21" x14ac:dyDescent="0.25">
      <c r="A108" s="9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86"/>
    </row>
    <row r="109" spans="1:21" x14ac:dyDescent="0.25">
      <c r="A109" s="9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86"/>
    </row>
    <row r="110" spans="1:21" ht="276.75" customHeight="1" x14ac:dyDescent="0.25">
      <c r="A110" s="92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86"/>
    </row>
    <row r="111" spans="1:21" ht="15" customHeight="1" x14ac:dyDescent="0.25">
      <c r="A111" s="90">
        <v>12</v>
      </c>
      <c r="B111" s="32">
        <v>12</v>
      </c>
      <c r="C111" s="33" t="s">
        <v>82</v>
      </c>
      <c r="D111" s="35">
        <v>1608.6</v>
      </c>
      <c r="E111" s="33">
        <v>326.60000000000002</v>
      </c>
      <c r="F111" s="33">
        <v>1282</v>
      </c>
      <c r="G111" s="33">
        <v>0</v>
      </c>
      <c r="H111" s="33">
        <v>1282</v>
      </c>
      <c r="I111" s="33">
        <v>0</v>
      </c>
      <c r="J111" s="33">
        <v>417.3</v>
      </c>
      <c r="K111" s="33">
        <v>159</v>
      </c>
      <c r="L111" s="33">
        <v>258.3</v>
      </c>
      <c r="M111" s="33">
        <v>0</v>
      </c>
      <c r="N111" s="33">
        <v>258.3</v>
      </c>
      <c r="O111" s="33">
        <v>0</v>
      </c>
      <c r="P111" s="33">
        <v>172</v>
      </c>
      <c r="Q111" s="33">
        <v>0</v>
      </c>
      <c r="R111" s="33" t="s">
        <v>108</v>
      </c>
      <c r="S111" s="33" t="s">
        <v>165</v>
      </c>
      <c r="T111" s="33" t="s">
        <v>65</v>
      </c>
      <c r="U111" s="86"/>
    </row>
    <row r="112" spans="1:21" x14ac:dyDescent="0.25">
      <c r="A112" s="91"/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86"/>
    </row>
    <row r="113" spans="1:21" x14ac:dyDescent="0.25">
      <c r="A113" s="9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86"/>
    </row>
    <row r="114" spans="1:21" x14ac:dyDescent="0.25">
      <c r="A114" s="9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86"/>
    </row>
    <row r="115" spans="1:21" x14ac:dyDescent="0.25">
      <c r="A115" s="9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86"/>
    </row>
    <row r="116" spans="1:21" x14ac:dyDescent="0.25">
      <c r="A116" s="9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86"/>
    </row>
    <row r="117" spans="1:21" x14ac:dyDescent="0.25">
      <c r="A117" s="9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86"/>
    </row>
    <row r="118" spans="1:21" x14ac:dyDescent="0.25">
      <c r="A118" s="9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86"/>
    </row>
    <row r="119" spans="1:21" x14ac:dyDescent="0.25">
      <c r="A119" s="9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86"/>
    </row>
    <row r="120" spans="1:21" x14ac:dyDescent="0.25">
      <c r="A120" s="9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86"/>
    </row>
    <row r="121" spans="1:21" ht="173.25" customHeight="1" x14ac:dyDescent="0.25">
      <c r="A121" s="92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86"/>
    </row>
    <row r="122" spans="1:21" ht="20.25" customHeight="1" x14ac:dyDescent="0.25">
      <c r="A122" s="79"/>
      <c r="B122" s="79"/>
      <c r="C122" s="8" t="s">
        <v>129</v>
      </c>
      <c r="D122" s="8">
        <f>SUM(D6:D121)</f>
        <v>13967.98</v>
      </c>
      <c r="E122" s="8">
        <f t="shared" ref="E122:Q122" si="0">SUM(E6:E121)</f>
        <v>6767.58</v>
      </c>
      <c r="F122" s="8">
        <f t="shared" si="0"/>
        <v>6762</v>
      </c>
      <c r="G122" s="8">
        <f t="shared" si="0"/>
        <v>13.2239</v>
      </c>
      <c r="H122" s="8">
        <f t="shared" si="0"/>
        <v>1372</v>
      </c>
      <c r="I122" s="8">
        <f t="shared" si="0"/>
        <v>458.4</v>
      </c>
      <c r="J122" s="8">
        <f t="shared" si="0"/>
        <v>3655.1000000000004</v>
      </c>
      <c r="K122" s="8">
        <f t="shared" si="0"/>
        <v>2089.6999999999998</v>
      </c>
      <c r="L122" s="8">
        <f t="shared" si="0"/>
        <v>1107.7</v>
      </c>
      <c r="M122" s="8">
        <f t="shared" si="0"/>
        <v>18.1599</v>
      </c>
      <c r="N122" s="8">
        <f t="shared" si="0"/>
        <v>348.3</v>
      </c>
      <c r="O122" s="8">
        <f t="shared" si="0"/>
        <v>458.3</v>
      </c>
      <c r="P122" s="8">
        <f t="shared" si="0"/>
        <v>2470</v>
      </c>
      <c r="Q122" s="8">
        <f t="shared" si="0"/>
        <v>638</v>
      </c>
      <c r="R122" s="8"/>
      <c r="S122" s="8"/>
      <c r="T122" s="8"/>
      <c r="U122" s="86"/>
    </row>
    <row r="123" spans="1:21" ht="15" customHeight="1" x14ac:dyDescent="0.25">
      <c r="A123" s="83"/>
      <c r="B123" s="83" t="s">
        <v>1</v>
      </c>
      <c r="C123" s="84" t="s">
        <v>0</v>
      </c>
      <c r="D123" s="84" t="s">
        <v>9</v>
      </c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 t="s">
        <v>10</v>
      </c>
      <c r="Q123" s="84"/>
      <c r="R123" s="85" t="s">
        <v>107</v>
      </c>
      <c r="S123" s="84" t="s">
        <v>13</v>
      </c>
      <c r="T123" s="84" t="s">
        <v>14</v>
      </c>
      <c r="U123" s="86"/>
    </row>
    <row r="124" spans="1:21" x14ac:dyDescent="0.25">
      <c r="A124" s="83"/>
      <c r="B124" s="83"/>
      <c r="C124" s="84"/>
      <c r="D124" s="84" t="s">
        <v>2</v>
      </c>
      <c r="E124" s="84"/>
      <c r="F124" s="84"/>
      <c r="G124" s="84"/>
      <c r="H124" s="84"/>
      <c r="I124" s="84"/>
      <c r="J124" s="84" t="s">
        <v>3</v>
      </c>
      <c r="K124" s="84"/>
      <c r="L124" s="84"/>
      <c r="M124" s="84"/>
      <c r="N124" s="84"/>
      <c r="O124" s="84"/>
      <c r="P124" s="84" t="s">
        <v>11</v>
      </c>
      <c r="Q124" s="84" t="s">
        <v>12</v>
      </c>
      <c r="R124" s="87"/>
      <c r="S124" s="84"/>
      <c r="T124" s="84"/>
      <c r="U124" s="86"/>
    </row>
    <row r="125" spans="1:21" x14ac:dyDescent="0.25">
      <c r="A125" s="83"/>
      <c r="B125" s="83"/>
      <c r="C125" s="84"/>
      <c r="D125" s="71" t="s">
        <v>8</v>
      </c>
      <c r="E125" s="71" t="s">
        <v>4</v>
      </c>
      <c r="F125" s="1" t="s">
        <v>5</v>
      </c>
      <c r="G125" s="1" t="s">
        <v>6</v>
      </c>
      <c r="H125" s="1" t="s">
        <v>21</v>
      </c>
      <c r="I125" s="1" t="s">
        <v>7</v>
      </c>
      <c r="J125" s="1" t="s">
        <v>8</v>
      </c>
      <c r="K125" s="1" t="s">
        <v>4</v>
      </c>
      <c r="L125" s="1" t="s">
        <v>5</v>
      </c>
      <c r="M125" s="1" t="s">
        <v>6</v>
      </c>
      <c r="N125" s="1" t="s">
        <v>21</v>
      </c>
      <c r="O125" s="1" t="s">
        <v>7</v>
      </c>
      <c r="P125" s="84"/>
      <c r="Q125" s="84"/>
      <c r="R125" s="88"/>
      <c r="S125" s="84"/>
      <c r="T125" s="84"/>
      <c r="U125" s="86"/>
    </row>
    <row r="126" spans="1:21" x14ac:dyDescent="0.25">
      <c r="A126" s="70"/>
      <c r="B126" s="70">
        <v>1</v>
      </c>
      <c r="C126" s="1">
        <v>2</v>
      </c>
      <c r="D126" s="1">
        <v>3</v>
      </c>
      <c r="E126" s="1">
        <v>4</v>
      </c>
      <c r="F126" s="1">
        <v>5</v>
      </c>
      <c r="G126" s="1">
        <v>6</v>
      </c>
      <c r="H126" s="1">
        <v>7</v>
      </c>
      <c r="I126" s="1">
        <v>8</v>
      </c>
      <c r="J126" s="1">
        <v>9</v>
      </c>
      <c r="K126" s="1">
        <v>10</v>
      </c>
      <c r="L126" s="1">
        <v>11</v>
      </c>
      <c r="M126" s="1">
        <v>12</v>
      </c>
      <c r="N126" s="1">
        <v>13</v>
      </c>
      <c r="O126" s="1">
        <v>14</v>
      </c>
      <c r="P126" s="1">
        <v>15</v>
      </c>
      <c r="Q126" s="1">
        <v>16</v>
      </c>
      <c r="R126" s="1">
        <v>17</v>
      </c>
      <c r="S126" s="1">
        <v>18</v>
      </c>
      <c r="T126" s="1">
        <v>19</v>
      </c>
      <c r="U126" s="86"/>
    </row>
    <row r="127" spans="1:21" x14ac:dyDescent="0.25">
      <c r="A127" s="76"/>
      <c r="B127" s="76"/>
      <c r="C127" s="2"/>
      <c r="D127" s="89" t="s">
        <v>133</v>
      </c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6"/>
    </row>
    <row r="128" spans="1:21" ht="15" customHeight="1" x14ac:dyDescent="0.25">
      <c r="A128" s="90">
        <v>13</v>
      </c>
      <c r="B128" s="72" t="s">
        <v>15</v>
      </c>
      <c r="C128" s="19" t="s">
        <v>43</v>
      </c>
      <c r="D128" s="21">
        <v>2669</v>
      </c>
      <c r="E128" s="19">
        <v>907</v>
      </c>
      <c r="F128" s="19">
        <v>1762</v>
      </c>
      <c r="G128" s="19">
        <v>0</v>
      </c>
      <c r="H128" s="19">
        <v>0</v>
      </c>
      <c r="I128" s="19">
        <v>0</v>
      </c>
      <c r="J128" s="19">
        <v>1928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95</v>
      </c>
      <c r="Q128" s="19">
        <v>95</v>
      </c>
      <c r="R128" s="19" t="s">
        <v>111</v>
      </c>
      <c r="S128" s="19" t="s">
        <v>44</v>
      </c>
      <c r="T128" s="19" t="s">
        <v>45</v>
      </c>
      <c r="U128" s="86"/>
    </row>
    <row r="129" spans="1:21" x14ac:dyDescent="0.25">
      <c r="A129" s="91"/>
      <c r="B129" s="73"/>
      <c r="C129" s="19"/>
      <c r="D129" s="21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86"/>
    </row>
    <row r="130" spans="1:21" x14ac:dyDescent="0.25">
      <c r="A130" s="91"/>
      <c r="B130" s="73"/>
      <c r="C130" s="19"/>
      <c r="D130" s="21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86"/>
    </row>
    <row r="131" spans="1:21" x14ac:dyDescent="0.25">
      <c r="A131" s="91"/>
      <c r="B131" s="73"/>
      <c r="C131" s="19"/>
      <c r="D131" s="21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86"/>
    </row>
    <row r="132" spans="1:21" x14ac:dyDescent="0.25">
      <c r="A132" s="91"/>
      <c r="B132" s="73"/>
      <c r="C132" s="19"/>
      <c r="D132" s="21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86"/>
    </row>
    <row r="133" spans="1:21" x14ac:dyDescent="0.25">
      <c r="A133" s="91"/>
      <c r="B133" s="73"/>
      <c r="C133" s="19"/>
      <c r="D133" s="21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86"/>
    </row>
    <row r="134" spans="1:21" x14ac:dyDescent="0.25">
      <c r="A134" s="91"/>
      <c r="B134" s="73"/>
      <c r="C134" s="19"/>
      <c r="D134" s="21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86"/>
    </row>
    <row r="135" spans="1:21" x14ac:dyDescent="0.25">
      <c r="A135" s="91"/>
      <c r="B135" s="73"/>
      <c r="C135" s="19"/>
      <c r="D135" s="21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86"/>
    </row>
    <row r="136" spans="1:21" x14ac:dyDescent="0.25">
      <c r="A136" s="91"/>
      <c r="B136" s="73"/>
      <c r="C136" s="19"/>
      <c r="D136" s="21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86"/>
    </row>
    <row r="137" spans="1:21" x14ac:dyDescent="0.25">
      <c r="A137" s="92"/>
      <c r="B137" s="73"/>
      <c r="C137" s="19"/>
      <c r="D137" s="21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86"/>
    </row>
    <row r="138" spans="1:21" ht="15" customHeight="1" x14ac:dyDescent="0.25">
      <c r="A138" s="90">
        <v>14</v>
      </c>
      <c r="B138" s="30" t="s">
        <v>16</v>
      </c>
      <c r="C138" s="19" t="s">
        <v>26</v>
      </c>
      <c r="D138" s="31">
        <v>2400</v>
      </c>
      <c r="E138" s="31">
        <v>2400</v>
      </c>
      <c r="F138" s="31">
        <v>0</v>
      </c>
      <c r="G138" s="31">
        <v>0</v>
      </c>
      <c r="H138" s="31">
        <v>0</v>
      </c>
      <c r="I138" s="31">
        <v>0</v>
      </c>
      <c r="J138" s="31">
        <v>2200.3000000000002</v>
      </c>
      <c r="K138" s="31">
        <v>2200.3000000000002</v>
      </c>
      <c r="L138" s="31">
        <v>0</v>
      </c>
      <c r="M138" s="31">
        <v>0</v>
      </c>
      <c r="N138" s="31">
        <v>0</v>
      </c>
      <c r="O138" s="31">
        <v>0</v>
      </c>
      <c r="P138" s="31">
        <v>150</v>
      </c>
      <c r="Q138" s="31">
        <v>100</v>
      </c>
      <c r="R138" s="31" t="s">
        <v>106</v>
      </c>
      <c r="S138" s="19"/>
      <c r="T138" s="19" t="s">
        <v>27</v>
      </c>
      <c r="U138" s="86"/>
    </row>
    <row r="139" spans="1:21" x14ac:dyDescent="0.25">
      <c r="A139" s="91"/>
      <c r="B139" s="30"/>
      <c r="C139" s="19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19"/>
      <c r="T139" s="19"/>
      <c r="U139" s="86"/>
    </row>
    <row r="140" spans="1:21" x14ac:dyDescent="0.25">
      <c r="A140" s="91"/>
      <c r="B140" s="30"/>
      <c r="C140" s="19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19"/>
      <c r="T140" s="19"/>
      <c r="U140" s="86"/>
    </row>
    <row r="141" spans="1:21" x14ac:dyDescent="0.25">
      <c r="A141" s="91"/>
      <c r="B141" s="30"/>
      <c r="C141" s="19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19"/>
      <c r="T141" s="19"/>
      <c r="U141" s="86"/>
    </row>
    <row r="142" spans="1:21" x14ac:dyDescent="0.25">
      <c r="A142" s="91"/>
      <c r="B142" s="30"/>
      <c r="C142" s="19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19"/>
      <c r="T142" s="19"/>
      <c r="U142" s="86"/>
    </row>
    <row r="143" spans="1:21" x14ac:dyDescent="0.25">
      <c r="A143" s="91"/>
      <c r="B143" s="30"/>
      <c r="C143" s="19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19"/>
      <c r="T143" s="19"/>
      <c r="U143" s="86"/>
    </row>
    <row r="144" spans="1:21" x14ac:dyDescent="0.25">
      <c r="A144" s="91"/>
      <c r="B144" s="30"/>
      <c r="C144" s="19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19"/>
      <c r="T144" s="19"/>
      <c r="U144" s="86"/>
    </row>
    <row r="145" spans="1:21" x14ac:dyDescent="0.25">
      <c r="A145" s="91"/>
      <c r="B145" s="30"/>
      <c r="C145" s="19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19"/>
      <c r="T145" s="19"/>
      <c r="U145" s="86"/>
    </row>
    <row r="146" spans="1:21" x14ac:dyDescent="0.25">
      <c r="A146" s="91"/>
      <c r="B146" s="30"/>
      <c r="C146" s="19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19"/>
      <c r="T146" s="19"/>
      <c r="U146" s="86"/>
    </row>
    <row r="147" spans="1:21" x14ac:dyDescent="0.25">
      <c r="A147" s="91"/>
      <c r="B147" s="30"/>
      <c r="C147" s="19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19"/>
      <c r="T147" s="19"/>
      <c r="U147" s="86"/>
    </row>
    <row r="148" spans="1:21" x14ac:dyDescent="0.25">
      <c r="A148" s="92"/>
      <c r="B148" s="30"/>
      <c r="C148" s="19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19"/>
      <c r="T148" s="19"/>
      <c r="U148" s="86"/>
    </row>
    <row r="149" spans="1:21" x14ac:dyDescent="0.25">
      <c r="A149" s="79"/>
      <c r="B149" s="13"/>
      <c r="C149" s="10" t="s">
        <v>129</v>
      </c>
      <c r="D149" s="11">
        <f>SUM(D128:D148)</f>
        <v>5069</v>
      </c>
      <c r="E149" s="8">
        <f t="shared" ref="E149:Q149" si="1">SUM(E128:E148)</f>
        <v>3307</v>
      </c>
      <c r="F149" s="8">
        <f t="shared" si="1"/>
        <v>1762</v>
      </c>
      <c r="G149" s="8">
        <f t="shared" si="1"/>
        <v>0</v>
      </c>
      <c r="H149" s="8">
        <f t="shared" si="1"/>
        <v>0</v>
      </c>
      <c r="I149" s="8">
        <f t="shared" si="1"/>
        <v>0</v>
      </c>
      <c r="J149" s="8">
        <f t="shared" si="1"/>
        <v>4128.3</v>
      </c>
      <c r="K149" s="8">
        <f t="shared" si="1"/>
        <v>2200.3000000000002</v>
      </c>
      <c r="L149" s="8">
        <f t="shared" si="1"/>
        <v>0</v>
      </c>
      <c r="M149" s="8">
        <f t="shared" si="1"/>
        <v>0</v>
      </c>
      <c r="N149" s="8">
        <f t="shared" si="1"/>
        <v>0</v>
      </c>
      <c r="O149" s="8">
        <f t="shared" si="1"/>
        <v>0</v>
      </c>
      <c r="P149" s="8">
        <f t="shared" si="1"/>
        <v>245</v>
      </c>
      <c r="Q149" s="8">
        <f t="shared" si="1"/>
        <v>195</v>
      </c>
      <c r="R149" s="9"/>
      <c r="S149" s="77"/>
      <c r="T149" s="77"/>
      <c r="U149" s="86"/>
    </row>
    <row r="150" spans="1:21" ht="15.75" customHeight="1" x14ac:dyDescent="0.25">
      <c r="A150" s="83"/>
      <c r="B150" s="83" t="s">
        <v>1</v>
      </c>
      <c r="C150" s="84" t="s">
        <v>0</v>
      </c>
      <c r="D150" s="84" t="s">
        <v>9</v>
      </c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 t="s">
        <v>10</v>
      </c>
      <c r="Q150" s="84"/>
      <c r="R150" s="85" t="s">
        <v>107</v>
      </c>
      <c r="S150" s="84" t="s">
        <v>13</v>
      </c>
      <c r="T150" s="84" t="s">
        <v>14</v>
      </c>
      <c r="U150" s="86"/>
    </row>
    <row r="151" spans="1:21" ht="15.75" customHeight="1" x14ac:dyDescent="0.25">
      <c r="A151" s="83"/>
      <c r="B151" s="83"/>
      <c r="C151" s="84"/>
      <c r="D151" s="84" t="s">
        <v>2</v>
      </c>
      <c r="E151" s="84"/>
      <c r="F151" s="84"/>
      <c r="G151" s="84"/>
      <c r="H151" s="84"/>
      <c r="I151" s="84"/>
      <c r="J151" s="84" t="s">
        <v>3</v>
      </c>
      <c r="K151" s="84"/>
      <c r="L151" s="84"/>
      <c r="M151" s="84"/>
      <c r="N151" s="84"/>
      <c r="O151" s="84"/>
      <c r="P151" s="84" t="s">
        <v>11</v>
      </c>
      <c r="Q151" s="84" t="s">
        <v>12</v>
      </c>
      <c r="R151" s="87"/>
      <c r="S151" s="84"/>
      <c r="T151" s="84"/>
      <c r="U151" s="86"/>
    </row>
    <row r="152" spans="1:21" x14ac:dyDescent="0.25">
      <c r="A152" s="83"/>
      <c r="B152" s="83"/>
      <c r="C152" s="84"/>
      <c r="D152" s="71" t="s">
        <v>8</v>
      </c>
      <c r="E152" s="71" t="s">
        <v>4</v>
      </c>
      <c r="F152" s="1" t="s">
        <v>5</v>
      </c>
      <c r="G152" s="1" t="s">
        <v>6</v>
      </c>
      <c r="H152" s="1" t="s">
        <v>21</v>
      </c>
      <c r="I152" s="1" t="s">
        <v>7</v>
      </c>
      <c r="J152" s="1" t="s">
        <v>8</v>
      </c>
      <c r="K152" s="1" t="s">
        <v>4</v>
      </c>
      <c r="L152" s="1" t="s">
        <v>5</v>
      </c>
      <c r="M152" s="1" t="s">
        <v>6</v>
      </c>
      <c r="N152" s="1" t="s">
        <v>21</v>
      </c>
      <c r="O152" s="1" t="s">
        <v>7</v>
      </c>
      <c r="P152" s="84"/>
      <c r="Q152" s="84"/>
      <c r="R152" s="88"/>
      <c r="S152" s="84"/>
      <c r="T152" s="84"/>
      <c r="U152" s="86"/>
    </row>
    <row r="153" spans="1:21" x14ac:dyDescent="0.25">
      <c r="A153" s="70"/>
      <c r="B153" s="70">
        <v>1</v>
      </c>
      <c r="C153" s="1">
        <v>2</v>
      </c>
      <c r="D153" s="1">
        <v>3</v>
      </c>
      <c r="E153" s="1">
        <v>4</v>
      </c>
      <c r="F153" s="1">
        <v>5</v>
      </c>
      <c r="G153" s="1">
        <v>6</v>
      </c>
      <c r="H153" s="1">
        <v>7</v>
      </c>
      <c r="I153" s="1">
        <v>8</v>
      </c>
      <c r="J153" s="1">
        <v>9</v>
      </c>
      <c r="K153" s="1">
        <v>10</v>
      </c>
      <c r="L153" s="1">
        <v>11</v>
      </c>
      <c r="M153" s="1">
        <v>12</v>
      </c>
      <c r="N153" s="1">
        <v>13</v>
      </c>
      <c r="O153" s="1">
        <v>14</v>
      </c>
      <c r="P153" s="1">
        <v>15</v>
      </c>
      <c r="Q153" s="1">
        <v>16</v>
      </c>
      <c r="R153" s="1">
        <v>17</v>
      </c>
      <c r="S153" s="1">
        <v>18</v>
      </c>
      <c r="T153" s="1">
        <v>19</v>
      </c>
      <c r="U153" s="86"/>
    </row>
    <row r="154" spans="1:21" x14ac:dyDescent="0.25">
      <c r="A154" s="76"/>
      <c r="B154" s="76"/>
      <c r="C154" s="2"/>
      <c r="D154" s="89" t="s">
        <v>135</v>
      </c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6"/>
    </row>
    <row r="155" spans="1:21" ht="15" customHeight="1" x14ac:dyDescent="0.25">
      <c r="A155" s="90">
        <v>15</v>
      </c>
      <c r="B155" s="30" t="s">
        <v>15</v>
      </c>
      <c r="C155" s="19" t="s">
        <v>17</v>
      </c>
      <c r="D155" s="19">
        <v>577.6</v>
      </c>
      <c r="E155" s="19">
        <v>577.6</v>
      </c>
      <c r="F155" s="19">
        <v>0</v>
      </c>
      <c r="G155" s="19">
        <v>0</v>
      </c>
      <c r="H155" s="19">
        <v>0</v>
      </c>
      <c r="I155" s="19">
        <v>0</v>
      </c>
      <c r="J155" s="19">
        <v>577.6</v>
      </c>
      <c r="K155" s="19">
        <v>577.6</v>
      </c>
      <c r="L155" s="19">
        <v>0</v>
      </c>
      <c r="M155" s="19">
        <v>0</v>
      </c>
      <c r="N155" s="19">
        <v>0</v>
      </c>
      <c r="O155" s="19">
        <v>0</v>
      </c>
      <c r="P155" s="19">
        <v>50</v>
      </c>
      <c r="Q155" s="19">
        <v>35</v>
      </c>
      <c r="R155" s="19" t="s">
        <v>105</v>
      </c>
      <c r="S155" s="19" t="s">
        <v>18</v>
      </c>
      <c r="T155" s="19" t="s">
        <v>19</v>
      </c>
      <c r="U155" s="86"/>
    </row>
    <row r="156" spans="1:21" x14ac:dyDescent="0.25">
      <c r="A156" s="91"/>
      <c r="B156" s="30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86"/>
    </row>
    <row r="157" spans="1:21" x14ac:dyDescent="0.25">
      <c r="A157" s="91"/>
      <c r="B157" s="3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86"/>
    </row>
    <row r="158" spans="1:21" x14ac:dyDescent="0.25">
      <c r="A158" s="91"/>
      <c r="B158" s="3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86"/>
    </row>
    <row r="159" spans="1:21" x14ac:dyDescent="0.25">
      <c r="A159" s="91"/>
      <c r="B159" s="3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86"/>
    </row>
    <row r="160" spans="1:21" ht="36.75" customHeight="1" x14ac:dyDescent="0.25">
      <c r="A160" s="91"/>
      <c r="B160" s="3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86"/>
    </row>
    <row r="161" spans="1:21" ht="15" customHeight="1" x14ac:dyDescent="0.25">
      <c r="A161" s="91"/>
      <c r="B161" s="3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86"/>
    </row>
    <row r="162" spans="1:21" x14ac:dyDescent="0.25">
      <c r="A162" s="91"/>
      <c r="B162" s="3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86"/>
    </row>
    <row r="163" spans="1:21" x14ac:dyDescent="0.25">
      <c r="A163" s="91"/>
      <c r="B163" s="3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86"/>
    </row>
    <row r="164" spans="1:21" x14ac:dyDescent="0.25">
      <c r="A164" s="91"/>
      <c r="B164" s="3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86"/>
    </row>
    <row r="165" spans="1:21" x14ac:dyDescent="0.25">
      <c r="A165" s="92"/>
      <c r="B165" s="3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86"/>
    </row>
    <row r="166" spans="1:21" x14ac:dyDescent="0.25">
      <c r="A166" s="90">
        <v>16</v>
      </c>
      <c r="B166" s="93" t="s">
        <v>16</v>
      </c>
      <c r="C166" s="19" t="s">
        <v>57</v>
      </c>
      <c r="D166" s="19">
        <v>150</v>
      </c>
      <c r="E166" s="19">
        <v>150</v>
      </c>
      <c r="F166" s="19">
        <v>0</v>
      </c>
      <c r="G166" s="19">
        <v>0</v>
      </c>
      <c r="H166" s="19">
        <v>0</v>
      </c>
      <c r="I166" s="19">
        <v>0</v>
      </c>
      <c r="J166" s="19">
        <v>147</v>
      </c>
      <c r="K166" s="19">
        <v>147</v>
      </c>
      <c r="L166" s="19">
        <v>0</v>
      </c>
      <c r="M166" s="19">
        <v>0</v>
      </c>
      <c r="N166" s="19">
        <v>0</v>
      </c>
      <c r="O166" s="19">
        <v>0</v>
      </c>
      <c r="P166" s="19">
        <v>50</v>
      </c>
      <c r="Q166" s="19">
        <v>20</v>
      </c>
      <c r="R166" s="19" t="s">
        <v>117</v>
      </c>
      <c r="S166" s="19" t="s">
        <v>58</v>
      </c>
      <c r="T166" s="19" t="s">
        <v>59</v>
      </c>
      <c r="U166" s="86"/>
    </row>
    <row r="167" spans="1:21" x14ac:dyDescent="0.25">
      <c r="A167" s="91"/>
      <c r="B167" s="94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86"/>
    </row>
    <row r="168" spans="1:21" x14ac:dyDescent="0.25">
      <c r="A168" s="91"/>
      <c r="B168" s="94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86"/>
    </row>
    <row r="169" spans="1:21" x14ac:dyDescent="0.25">
      <c r="A169" s="91"/>
      <c r="B169" s="94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86"/>
    </row>
    <row r="170" spans="1:21" x14ac:dyDescent="0.25">
      <c r="A170" s="91"/>
      <c r="B170" s="94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86"/>
    </row>
    <row r="171" spans="1:21" x14ac:dyDescent="0.25">
      <c r="A171" s="91"/>
      <c r="B171" s="94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86"/>
    </row>
    <row r="172" spans="1:21" x14ac:dyDescent="0.25">
      <c r="A172" s="91"/>
      <c r="B172" s="94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86"/>
    </row>
    <row r="173" spans="1:21" x14ac:dyDescent="0.25">
      <c r="A173" s="91"/>
      <c r="B173" s="94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86"/>
    </row>
    <row r="174" spans="1:21" x14ac:dyDescent="0.25">
      <c r="A174" s="91"/>
      <c r="B174" s="94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86"/>
    </row>
    <row r="175" spans="1:21" x14ac:dyDescent="0.25">
      <c r="A175" s="91"/>
      <c r="B175" s="94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86"/>
    </row>
    <row r="176" spans="1:21" x14ac:dyDescent="0.25">
      <c r="A176" s="92"/>
      <c r="B176" s="95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86"/>
    </row>
    <row r="177" spans="1:21" ht="15" customHeight="1" x14ac:dyDescent="0.25">
      <c r="A177" s="90">
        <v>17</v>
      </c>
      <c r="B177" s="30" t="s">
        <v>20</v>
      </c>
      <c r="C177" s="19" t="s">
        <v>61</v>
      </c>
      <c r="D177" s="19">
        <v>360</v>
      </c>
      <c r="E177" s="19">
        <v>360</v>
      </c>
      <c r="F177" s="19">
        <v>0</v>
      </c>
      <c r="G177" s="19">
        <v>0</v>
      </c>
      <c r="H177" s="19">
        <v>0</v>
      </c>
      <c r="I177" s="19">
        <v>0</v>
      </c>
      <c r="J177" s="19">
        <v>200</v>
      </c>
      <c r="K177" s="19">
        <v>200</v>
      </c>
      <c r="L177" s="19">
        <v>0</v>
      </c>
      <c r="M177" s="19">
        <v>0</v>
      </c>
      <c r="N177" s="19">
        <v>0</v>
      </c>
      <c r="O177" s="19">
        <v>0</v>
      </c>
      <c r="P177" s="19">
        <v>100</v>
      </c>
      <c r="Q177" s="19">
        <v>40</v>
      </c>
      <c r="R177" s="19" t="s">
        <v>118</v>
      </c>
      <c r="S177" s="19" t="s">
        <v>62</v>
      </c>
      <c r="T177" s="19" t="s">
        <v>63</v>
      </c>
      <c r="U177" s="86"/>
    </row>
    <row r="178" spans="1:21" x14ac:dyDescent="0.25">
      <c r="A178" s="91"/>
      <c r="B178" s="30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86"/>
    </row>
    <row r="179" spans="1:21" x14ac:dyDescent="0.25">
      <c r="A179" s="91"/>
      <c r="B179" s="30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86"/>
    </row>
    <row r="180" spans="1:21" x14ac:dyDescent="0.25">
      <c r="A180" s="91"/>
      <c r="B180" s="30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86"/>
    </row>
    <row r="181" spans="1:21" x14ac:dyDescent="0.25">
      <c r="A181" s="91"/>
      <c r="B181" s="30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86"/>
    </row>
    <row r="182" spans="1:21" x14ac:dyDescent="0.25">
      <c r="A182" s="91"/>
      <c r="B182" s="30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86"/>
    </row>
    <row r="183" spans="1:21" x14ac:dyDescent="0.25">
      <c r="A183" s="91"/>
      <c r="B183" s="30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86"/>
    </row>
    <row r="184" spans="1:21" x14ac:dyDescent="0.25">
      <c r="A184" s="91"/>
      <c r="B184" s="30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86"/>
    </row>
    <row r="185" spans="1:21" x14ac:dyDescent="0.25">
      <c r="A185" s="91"/>
      <c r="B185" s="30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86"/>
    </row>
    <row r="186" spans="1:21" x14ac:dyDescent="0.25">
      <c r="A186" s="91"/>
      <c r="B186" s="30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86"/>
    </row>
    <row r="187" spans="1:21" x14ac:dyDescent="0.25">
      <c r="A187" s="92"/>
      <c r="B187" s="30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86"/>
    </row>
    <row r="188" spans="1:21" x14ac:dyDescent="0.25">
      <c r="A188" s="79"/>
      <c r="B188" s="14"/>
      <c r="C188" s="12" t="s">
        <v>134</v>
      </c>
      <c r="D188" s="12">
        <f>SUM(D155:D187)</f>
        <v>1087.5999999999999</v>
      </c>
      <c r="E188" s="12">
        <f t="shared" ref="E188:Q188" si="2">SUM(E155:E187)</f>
        <v>1087.5999999999999</v>
      </c>
      <c r="F188" s="12">
        <f t="shared" si="2"/>
        <v>0</v>
      </c>
      <c r="G188" s="12">
        <f t="shared" si="2"/>
        <v>0</v>
      </c>
      <c r="H188" s="12">
        <f t="shared" si="2"/>
        <v>0</v>
      </c>
      <c r="I188" s="12">
        <f t="shared" si="2"/>
        <v>0</v>
      </c>
      <c r="J188" s="12">
        <f t="shared" si="2"/>
        <v>924.6</v>
      </c>
      <c r="K188" s="12">
        <f t="shared" si="2"/>
        <v>924.6</v>
      </c>
      <c r="L188" s="12">
        <f t="shared" si="2"/>
        <v>0</v>
      </c>
      <c r="M188" s="12">
        <f t="shared" si="2"/>
        <v>0</v>
      </c>
      <c r="N188" s="12">
        <f t="shared" si="2"/>
        <v>0</v>
      </c>
      <c r="O188" s="12">
        <f t="shared" si="2"/>
        <v>0</v>
      </c>
      <c r="P188" s="12">
        <f t="shared" si="2"/>
        <v>200</v>
      </c>
      <c r="Q188" s="12">
        <f t="shared" si="2"/>
        <v>95</v>
      </c>
      <c r="R188" s="12"/>
      <c r="S188" s="12"/>
      <c r="T188" s="12"/>
      <c r="U188" s="86"/>
    </row>
    <row r="189" spans="1:21" ht="15.75" customHeight="1" x14ac:dyDescent="0.25">
      <c r="A189" s="83"/>
      <c r="B189" s="83" t="s">
        <v>1</v>
      </c>
      <c r="C189" s="84" t="s">
        <v>0</v>
      </c>
      <c r="D189" s="84" t="s">
        <v>9</v>
      </c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 t="s">
        <v>10</v>
      </c>
      <c r="Q189" s="84"/>
      <c r="R189" s="85" t="s">
        <v>107</v>
      </c>
      <c r="S189" s="84" t="s">
        <v>13</v>
      </c>
      <c r="T189" s="84" t="s">
        <v>14</v>
      </c>
      <c r="U189" s="86"/>
    </row>
    <row r="190" spans="1:21" ht="15.75" customHeight="1" x14ac:dyDescent="0.25">
      <c r="A190" s="83"/>
      <c r="B190" s="83"/>
      <c r="C190" s="84"/>
      <c r="D190" s="84" t="s">
        <v>2</v>
      </c>
      <c r="E190" s="84"/>
      <c r="F190" s="84"/>
      <c r="G190" s="84"/>
      <c r="H190" s="84"/>
      <c r="I190" s="84"/>
      <c r="J190" s="84" t="s">
        <v>3</v>
      </c>
      <c r="K190" s="84"/>
      <c r="L190" s="84"/>
      <c r="M190" s="84"/>
      <c r="N190" s="84"/>
      <c r="O190" s="84"/>
      <c r="P190" s="84" t="s">
        <v>11</v>
      </c>
      <c r="Q190" s="84" t="s">
        <v>12</v>
      </c>
      <c r="R190" s="87"/>
      <c r="S190" s="84"/>
      <c r="T190" s="84"/>
      <c r="U190" s="86"/>
    </row>
    <row r="191" spans="1:21" x14ac:dyDescent="0.25">
      <c r="A191" s="83"/>
      <c r="B191" s="83"/>
      <c r="C191" s="84"/>
      <c r="D191" s="71" t="s">
        <v>8</v>
      </c>
      <c r="E191" s="71" t="s">
        <v>4</v>
      </c>
      <c r="F191" s="1" t="s">
        <v>5</v>
      </c>
      <c r="G191" s="1" t="s">
        <v>6</v>
      </c>
      <c r="H191" s="1" t="s">
        <v>21</v>
      </c>
      <c r="I191" s="1" t="s">
        <v>7</v>
      </c>
      <c r="J191" s="1" t="s">
        <v>8</v>
      </c>
      <c r="K191" s="1" t="s">
        <v>4</v>
      </c>
      <c r="L191" s="1" t="s">
        <v>5</v>
      </c>
      <c r="M191" s="1" t="s">
        <v>6</v>
      </c>
      <c r="N191" s="1" t="s">
        <v>21</v>
      </c>
      <c r="O191" s="1" t="s">
        <v>7</v>
      </c>
      <c r="P191" s="84"/>
      <c r="Q191" s="84"/>
      <c r="R191" s="88"/>
      <c r="S191" s="84"/>
      <c r="T191" s="84"/>
      <c r="U191" s="86"/>
    </row>
    <row r="192" spans="1:21" x14ac:dyDescent="0.25">
      <c r="A192" s="70"/>
      <c r="B192" s="70">
        <v>1</v>
      </c>
      <c r="C192" s="1">
        <v>2</v>
      </c>
      <c r="D192" s="1">
        <v>3</v>
      </c>
      <c r="E192" s="1">
        <v>4</v>
      </c>
      <c r="F192" s="1">
        <v>5</v>
      </c>
      <c r="G192" s="1">
        <v>6</v>
      </c>
      <c r="H192" s="1">
        <v>7</v>
      </c>
      <c r="I192" s="1">
        <v>8</v>
      </c>
      <c r="J192" s="1">
        <v>9</v>
      </c>
      <c r="K192" s="1">
        <v>10</v>
      </c>
      <c r="L192" s="1">
        <v>11</v>
      </c>
      <c r="M192" s="1">
        <v>12</v>
      </c>
      <c r="N192" s="1">
        <v>13</v>
      </c>
      <c r="O192" s="1">
        <v>14</v>
      </c>
      <c r="P192" s="1">
        <v>15</v>
      </c>
      <c r="Q192" s="1">
        <v>16</v>
      </c>
      <c r="R192" s="1">
        <v>17</v>
      </c>
      <c r="S192" s="1">
        <v>18</v>
      </c>
      <c r="T192" s="1">
        <v>19</v>
      </c>
      <c r="U192" s="86"/>
    </row>
    <row r="193" spans="1:21" x14ac:dyDescent="0.25">
      <c r="A193" s="76"/>
      <c r="B193" s="76"/>
      <c r="C193" s="2"/>
      <c r="D193" s="89" t="s">
        <v>137</v>
      </c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6"/>
    </row>
    <row r="194" spans="1:21" ht="15" customHeight="1" x14ac:dyDescent="0.25">
      <c r="A194" s="67">
        <v>18</v>
      </c>
      <c r="B194" s="44">
        <v>1</v>
      </c>
      <c r="C194" s="45" t="s">
        <v>35</v>
      </c>
      <c r="D194" s="46">
        <v>11409.1</v>
      </c>
      <c r="E194" s="47">
        <v>3422.7</v>
      </c>
      <c r="F194" s="47">
        <v>7986.4</v>
      </c>
      <c r="G194" s="48">
        <v>0</v>
      </c>
      <c r="H194" s="48">
        <v>0</v>
      </c>
      <c r="I194" s="48">
        <v>0</v>
      </c>
      <c r="J194" s="48">
        <v>3023.6</v>
      </c>
      <c r="K194" s="48">
        <v>3023.6</v>
      </c>
      <c r="L194" s="48">
        <v>0</v>
      </c>
      <c r="M194" s="48">
        <v>0</v>
      </c>
      <c r="N194" s="48">
        <v>0</v>
      </c>
      <c r="O194" s="48">
        <v>0</v>
      </c>
      <c r="P194" s="48" t="s">
        <v>194</v>
      </c>
      <c r="Q194" s="45">
        <v>130</v>
      </c>
      <c r="R194" s="45" t="s">
        <v>121</v>
      </c>
      <c r="S194" s="45" t="s">
        <v>196</v>
      </c>
      <c r="T194" s="45" t="s">
        <v>195</v>
      </c>
      <c r="U194" s="86"/>
    </row>
    <row r="195" spans="1:21" ht="15" customHeight="1" x14ac:dyDescent="0.25">
      <c r="A195" s="68"/>
      <c r="B195" s="49"/>
      <c r="C195" s="50"/>
      <c r="D195" s="51"/>
      <c r="E195" s="52"/>
      <c r="F195" s="52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0"/>
      <c r="R195" s="50"/>
      <c r="S195" s="50"/>
      <c r="T195" s="50"/>
      <c r="U195" s="86"/>
    </row>
    <row r="196" spans="1:21" x14ac:dyDescent="0.25">
      <c r="A196" s="68"/>
      <c r="B196" s="49"/>
      <c r="C196" s="50"/>
      <c r="D196" s="51"/>
      <c r="E196" s="52"/>
      <c r="F196" s="52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0"/>
      <c r="R196" s="50"/>
      <c r="S196" s="50"/>
      <c r="T196" s="50"/>
      <c r="U196" s="86"/>
    </row>
    <row r="197" spans="1:21" x14ac:dyDescent="0.25">
      <c r="A197" s="68"/>
      <c r="B197" s="49"/>
      <c r="C197" s="50"/>
      <c r="D197" s="51"/>
      <c r="E197" s="52"/>
      <c r="F197" s="52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0"/>
      <c r="R197" s="50"/>
      <c r="S197" s="50"/>
      <c r="T197" s="50"/>
      <c r="U197" s="86"/>
    </row>
    <row r="198" spans="1:21" x14ac:dyDescent="0.25">
      <c r="A198" s="68"/>
      <c r="B198" s="49"/>
      <c r="C198" s="50"/>
      <c r="D198" s="51"/>
      <c r="E198" s="52"/>
      <c r="F198" s="52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0"/>
      <c r="R198" s="50"/>
      <c r="S198" s="50"/>
      <c r="T198" s="50"/>
      <c r="U198" s="86"/>
    </row>
    <row r="199" spans="1:21" ht="102.75" customHeight="1" x14ac:dyDescent="0.25">
      <c r="A199" s="69"/>
      <c r="B199" s="54"/>
      <c r="C199" s="55"/>
      <c r="D199" s="56"/>
      <c r="E199" s="57"/>
      <c r="F199" s="57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5"/>
      <c r="R199" s="55"/>
      <c r="S199" s="55"/>
      <c r="T199" s="55"/>
      <c r="U199" s="86"/>
    </row>
    <row r="200" spans="1:21" ht="15" customHeight="1" x14ac:dyDescent="0.25">
      <c r="A200" s="67">
        <v>19</v>
      </c>
      <c r="B200" s="44" t="s">
        <v>16</v>
      </c>
      <c r="C200" s="45" t="s">
        <v>52</v>
      </c>
      <c r="D200" s="45">
        <v>812.5</v>
      </c>
      <c r="E200" s="45">
        <v>812.5</v>
      </c>
      <c r="F200" s="45">
        <v>0</v>
      </c>
      <c r="G200" s="45">
        <v>0</v>
      </c>
      <c r="H200" s="45">
        <v>0</v>
      </c>
      <c r="I200" s="45">
        <v>0</v>
      </c>
      <c r="J200" s="45">
        <v>450</v>
      </c>
      <c r="K200" s="45">
        <v>450</v>
      </c>
      <c r="L200" s="45">
        <v>0</v>
      </c>
      <c r="M200" s="45">
        <v>0</v>
      </c>
      <c r="N200" s="45">
        <v>0</v>
      </c>
      <c r="O200" s="45">
        <v>0</v>
      </c>
      <c r="P200" s="45">
        <v>44</v>
      </c>
      <c r="Q200" s="45">
        <v>0</v>
      </c>
      <c r="R200" s="45" t="s">
        <v>108</v>
      </c>
      <c r="S200" s="45" t="s">
        <v>197</v>
      </c>
      <c r="T200" s="45" t="s">
        <v>53</v>
      </c>
      <c r="U200" s="86"/>
    </row>
    <row r="201" spans="1:21" x14ac:dyDescent="0.25">
      <c r="A201" s="68"/>
      <c r="B201" s="49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86"/>
    </row>
    <row r="202" spans="1:21" x14ac:dyDescent="0.25">
      <c r="A202" s="68"/>
      <c r="B202" s="49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86"/>
    </row>
    <row r="203" spans="1:21" x14ac:dyDescent="0.25">
      <c r="A203" s="68"/>
      <c r="B203" s="49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86"/>
    </row>
    <row r="204" spans="1:21" x14ac:dyDescent="0.25">
      <c r="A204" s="68"/>
      <c r="B204" s="49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86"/>
    </row>
    <row r="205" spans="1:21" x14ac:dyDescent="0.25">
      <c r="A205" s="68"/>
      <c r="B205" s="49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86"/>
    </row>
    <row r="206" spans="1:21" ht="47.25" customHeight="1" x14ac:dyDescent="0.25">
      <c r="A206" s="68"/>
      <c r="B206" s="49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86"/>
    </row>
    <row r="207" spans="1:21" x14ac:dyDescent="0.25">
      <c r="A207" s="69"/>
      <c r="B207" s="54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86"/>
    </row>
    <row r="208" spans="1:21" ht="15" customHeight="1" x14ac:dyDescent="0.25">
      <c r="A208" s="67">
        <v>20</v>
      </c>
      <c r="B208" s="32" t="s">
        <v>20</v>
      </c>
      <c r="C208" s="59" t="s">
        <v>56</v>
      </c>
      <c r="D208" s="59">
        <v>657.7</v>
      </c>
      <c r="E208" s="59">
        <v>657.7</v>
      </c>
      <c r="F208" s="59">
        <v>0</v>
      </c>
      <c r="G208" s="59">
        <v>0</v>
      </c>
      <c r="H208" s="59">
        <v>0</v>
      </c>
      <c r="I208" s="59">
        <v>0</v>
      </c>
      <c r="J208" s="59">
        <v>401.8</v>
      </c>
      <c r="K208" s="59">
        <v>401.8</v>
      </c>
      <c r="L208" s="59">
        <v>0</v>
      </c>
      <c r="M208" s="59">
        <v>0</v>
      </c>
      <c r="N208" s="59">
        <v>0</v>
      </c>
      <c r="O208" s="59">
        <v>0</v>
      </c>
      <c r="P208" s="59">
        <v>127</v>
      </c>
      <c r="Q208" s="59">
        <v>36</v>
      </c>
      <c r="R208" s="59" t="s">
        <v>116</v>
      </c>
      <c r="S208" s="59" t="s">
        <v>199</v>
      </c>
      <c r="T208" s="59" t="s">
        <v>198</v>
      </c>
      <c r="U208" s="86"/>
    </row>
    <row r="209" spans="1:21" x14ac:dyDescent="0.25">
      <c r="A209" s="68"/>
      <c r="B209" s="32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86"/>
    </row>
    <row r="210" spans="1:21" x14ac:dyDescent="0.25">
      <c r="A210" s="68"/>
      <c r="B210" s="32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86"/>
    </row>
    <row r="211" spans="1:21" x14ac:dyDescent="0.25">
      <c r="A211" s="68"/>
      <c r="B211" s="32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86"/>
    </row>
    <row r="212" spans="1:21" x14ac:dyDescent="0.25">
      <c r="A212" s="68"/>
      <c r="B212" s="32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86"/>
    </row>
    <row r="213" spans="1:21" x14ac:dyDescent="0.25">
      <c r="A213" s="68"/>
      <c r="B213" s="32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86"/>
    </row>
    <row r="214" spans="1:21" ht="106.5" customHeight="1" x14ac:dyDescent="0.25">
      <c r="A214" s="68"/>
      <c r="B214" s="32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86"/>
    </row>
    <row r="215" spans="1:21" x14ac:dyDescent="0.25">
      <c r="A215" s="68"/>
      <c r="B215" s="32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86"/>
    </row>
    <row r="216" spans="1:21" x14ac:dyDescent="0.25">
      <c r="A216" s="68"/>
      <c r="B216" s="32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86"/>
    </row>
    <row r="217" spans="1:21" x14ac:dyDescent="0.25">
      <c r="A217" s="68"/>
      <c r="B217" s="32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86"/>
    </row>
    <row r="218" spans="1:21" x14ac:dyDescent="0.25">
      <c r="A218" s="69"/>
      <c r="B218" s="32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86"/>
    </row>
    <row r="219" spans="1:21" ht="15" customHeight="1" x14ac:dyDescent="0.25">
      <c r="A219" s="67">
        <v>21</v>
      </c>
      <c r="B219" s="32" t="s">
        <v>22</v>
      </c>
      <c r="C219" s="59" t="s">
        <v>200</v>
      </c>
      <c r="D219" s="59">
        <v>556.20000000000005</v>
      </c>
      <c r="E219" s="59">
        <v>0</v>
      </c>
      <c r="F219" s="59">
        <v>339.7</v>
      </c>
      <c r="G219" s="59">
        <v>0</v>
      </c>
      <c r="H219" s="59">
        <v>0</v>
      </c>
      <c r="I219" s="59">
        <v>216.5</v>
      </c>
      <c r="J219" s="59">
        <v>432.1</v>
      </c>
      <c r="K219" s="59">
        <v>0</v>
      </c>
      <c r="L219" s="59">
        <v>215.6</v>
      </c>
      <c r="M219" s="59">
        <v>0</v>
      </c>
      <c r="N219" s="59">
        <v>0</v>
      </c>
      <c r="O219" s="59">
        <v>216.5</v>
      </c>
      <c r="P219" s="59">
        <v>196</v>
      </c>
      <c r="Q219" s="59">
        <v>102</v>
      </c>
      <c r="R219" s="59" t="s">
        <v>201</v>
      </c>
      <c r="S219" s="59" t="s">
        <v>202</v>
      </c>
      <c r="T219" s="59" t="s">
        <v>60</v>
      </c>
      <c r="U219" s="86"/>
    </row>
    <row r="220" spans="1:21" x14ac:dyDescent="0.25">
      <c r="A220" s="68"/>
      <c r="B220" s="32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86"/>
    </row>
    <row r="221" spans="1:21" x14ac:dyDescent="0.25">
      <c r="A221" s="68"/>
      <c r="B221" s="32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86"/>
    </row>
    <row r="222" spans="1:21" x14ac:dyDescent="0.25">
      <c r="A222" s="68"/>
      <c r="B222" s="32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86"/>
    </row>
    <row r="223" spans="1:21" x14ac:dyDescent="0.25">
      <c r="A223" s="68"/>
      <c r="B223" s="32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86"/>
    </row>
    <row r="224" spans="1:21" x14ac:dyDescent="0.25">
      <c r="A224" s="68"/>
      <c r="B224" s="32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86"/>
    </row>
    <row r="225" spans="1:21" x14ac:dyDescent="0.25">
      <c r="A225" s="68"/>
      <c r="B225" s="32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86"/>
    </row>
    <row r="226" spans="1:21" ht="15" customHeight="1" x14ac:dyDescent="0.25">
      <c r="A226" s="68"/>
      <c r="B226" s="32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86"/>
    </row>
    <row r="227" spans="1:21" ht="15" customHeight="1" x14ac:dyDescent="0.25">
      <c r="A227" s="68"/>
      <c r="B227" s="32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86"/>
    </row>
    <row r="228" spans="1:21" ht="15" customHeight="1" x14ac:dyDescent="0.25">
      <c r="A228" s="68"/>
      <c r="B228" s="32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86"/>
    </row>
    <row r="229" spans="1:21" ht="15" customHeight="1" x14ac:dyDescent="0.25">
      <c r="A229" s="69"/>
      <c r="B229" s="32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86"/>
    </row>
    <row r="230" spans="1:21" ht="15" customHeight="1" x14ac:dyDescent="0.25">
      <c r="A230" s="67">
        <v>22</v>
      </c>
      <c r="B230" s="32" t="s">
        <v>25</v>
      </c>
      <c r="C230" s="59" t="s">
        <v>206</v>
      </c>
      <c r="D230" s="59">
        <v>254.63</v>
      </c>
      <c r="E230" s="59">
        <v>254.63</v>
      </c>
      <c r="F230" s="59">
        <v>0</v>
      </c>
      <c r="G230" s="59">
        <v>0</v>
      </c>
      <c r="H230" s="59">
        <v>0</v>
      </c>
      <c r="I230" s="59">
        <v>0</v>
      </c>
      <c r="J230" s="59">
        <v>137.422</v>
      </c>
      <c r="K230" s="59">
        <v>137.422</v>
      </c>
      <c r="L230" s="59">
        <v>0</v>
      </c>
      <c r="M230" s="59">
        <v>0</v>
      </c>
      <c r="N230" s="59">
        <v>0</v>
      </c>
      <c r="O230" s="59">
        <v>0</v>
      </c>
      <c r="P230" s="59">
        <v>26</v>
      </c>
      <c r="Q230" s="59">
        <v>0</v>
      </c>
      <c r="R230" s="59" t="s">
        <v>203</v>
      </c>
      <c r="S230" s="59" t="s">
        <v>205</v>
      </c>
      <c r="T230" s="59" t="s">
        <v>204</v>
      </c>
      <c r="U230" s="86"/>
    </row>
    <row r="231" spans="1:21" x14ac:dyDescent="0.25">
      <c r="A231" s="68"/>
      <c r="B231" s="32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86"/>
    </row>
    <row r="232" spans="1:21" x14ac:dyDescent="0.25">
      <c r="A232" s="68"/>
      <c r="B232" s="32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86"/>
    </row>
    <row r="233" spans="1:21" x14ac:dyDescent="0.25">
      <c r="A233" s="68"/>
      <c r="B233" s="32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86"/>
    </row>
    <row r="234" spans="1:21" x14ac:dyDescent="0.25">
      <c r="A234" s="68"/>
      <c r="B234" s="32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86"/>
    </row>
    <row r="235" spans="1:21" x14ac:dyDescent="0.25">
      <c r="A235" s="68"/>
      <c r="B235" s="32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86"/>
    </row>
    <row r="236" spans="1:21" x14ac:dyDescent="0.25">
      <c r="A236" s="68"/>
      <c r="B236" s="32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86"/>
    </row>
    <row r="237" spans="1:21" x14ac:dyDescent="0.25">
      <c r="A237" s="68"/>
      <c r="B237" s="32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86"/>
    </row>
    <row r="238" spans="1:21" x14ac:dyDescent="0.25">
      <c r="A238" s="68"/>
      <c r="B238" s="32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86"/>
    </row>
    <row r="239" spans="1:21" x14ac:dyDescent="0.25">
      <c r="A239" s="69"/>
      <c r="B239" s="32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86"/>
    </row>
    <row r="240" spans="1:21" ht="15" customHeight="1" x14ac:dyDescent="0.25">
      <c r="A240" s="67">
        <v>23</v>
      </c>
      <c r="B240" s="32" t="s">
        <v>28</v>
      </c>
      <c r="C240" s="59" t="s">
        <v>207</v>
      </c>
      <c r="D240" s="60">
        <v>2438.3000000000002</v>
      </c>
      <c r="E240" s="59">
        <v>888.3</v>
      </c>
      <c r="F240" s="59">
        <v>1550</v>
      </c>
      <c r="G240" s="59">
        <v>0</v>
      </c>
      <c r="H240" s="59">
        <v>0</v>
      </c>
      <c r="I240" s="59">
        <v>0</v>
      </c>
      <c r="J240" s="59">
        <v>848.3</v>
      </c>
      <c r="K240" s="59">
        <v>848.3</v>
      </c>
      <c r="L240" s="59">
        <v>0</v>
      </c>
      <c r="M240" s="59">
        <v>0</v>
      </c>
      <c r="N240" s="59">
        <v>0</v>
      </c>
      <c r="O240" s="59">
        <v>0</v>
      </c>
      <c r="P240" s="59">
        <v>115</v>
      </c>
      <c r="Q240" s="59">
        <v>0</v>
      </c>
      <c r="R240" s="59" t="s">
        <v>122</v>
      </c>
      <c r="S240" s="59" t="s">
        <v>104</v>
      </c>
      <c r="T240" s="59" t="s">
        <v>178</v>
      </c>
      <c r="U240" s="86"/>
    </row>
    <row r="241" spans="1:21" x14ac:dyDescent="0.25">
      <c r="A241" s="68"/>
      <c r="B241" s="32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86"/>
    </row>
    <row r="242" spans="1:21" x14ac:dyDescent="0.25">
      <c r="A242" s="68"/>
      <c r="B242" s="32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86"/>
    </row>
    <row r="243" spans="1:21" x14ac:dyDescent="0.25">
      <c r="A243" s="68"/>
      <c r="B243" s="32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86"/>
    </row>
    <row r="244" spans="1:21" x14ac:dyDescent="0.25">
      <c r="A244" s="68"/>
      <c r="B244" s="32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86"/>
    </row>
    <row r="245" spans="1:21" x14ac:dyDescent="0.25">
      <c r="A245" s="68"/>
      <c r="B245" s="32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86"/>
    </row>
    <row r="246" spans="1:21" x14ac:dyDescent="0.25">
      <c r="A246" s="68"/>
      <c r="B246" s="32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86"/>
    </row>
    <row r="247" spans="1:21" x14ac:dyDescent="0.25">
      <c r="A247" s="68"/>
      <c r="B247" s="32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86"/>
    </row>
    <row r="248" spans="1:21" x14ac:dyDescent="0.25">
      <c r="A248" s="69"/>
      <c r="B248" s="32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86"/>
    </row>
    <row r="249" spans="1:21" ht="15" customHeight="1" x14ac:dyDescent="0.25">
      <c r="A249" s="67">
        <v>24</v>
      </c>
      <c r="B249" s="32" t="s">
        <v>31</v>
      </c>
      <c r="C249" s="59" t="s">
        <v>180</v>
      </c>
      <c r="D249" s="59">
        <v>1227</v>
      </c>
      <c r="E249" s="59">
        <v>0</v>
      </c>
      <c r="F249" s="59">
        <v>0</v>
      </c>
      <c r="G249" s="59">
        <v>0</v>
      </c>
      <c r="H249" s="59">
        <v>0</v>
      </c>
      <c r="I249" s="59">
        <v>0</v>
      </c>
      <c r="J249" s="59">
        <v>0</v>
      </c>
      <c r="K249" s="59">
        <v>0</v>
      </c>
      <c r="L249" s="59">
        <v>0</v>
      </c>
      <c r="M249" s="59">
        <v>0</v>
      </c>
      <c r="N249" s="59">
        <v>0</v>
      </c>
      <c r="O249" s="59">
        <v>0</v>
      </c>
      <c r="P249" s="59">
        <v>90</v>
      </c>
      <c r="Q249" s="59">
        <v>0</v>
      </c>
      <c r="R249" s="59" t="s">
        <v>179</v>
      </c>
      <c r="S249" s="59" t="s">
        <v>91</v>
      </c>
      <c r="T249" s="59" t="s">
        <v>92</v>
      </c>
      <c r="U249" s="86"/>
    </row>
    <row r="250" spans="1:21" x14ac:dyDescent="0.25">
      <c r="A250" s="68"/>
      <c r="B250" s="32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86"/>
    </row>
    <row r="251" spans="1:21" x14ac:dyDescent="0.25">
      <c r="A251" s="68"/>
      <c r="B251" s="32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86"/>
    </row>
    <row r="252" spans="1:21" x14ac:dyDescent="0.25">
      <c r="A252" s="68"/>
      <c r="B252" s="32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86"/>
    </row>
    <row r="253" spans="1:21" x14ac:dyDescent="0.25">
      <c r="A253" s="68"/>
      <c r="B253" s="32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86"/>
    </row>
    <row r="254" spans="1:21" x14ac:dyDescent="0.25">
      <c r="A254" s="68"/>
      <c r="B254" s="32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86"/>
    </row>
    <row r="255" spans="1:21" ht="65.25" customHeight="1" x14ac:dyDescent="0.25">
      <c r="A255" s="68"/>
      <c r="B255" s="32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86"/>
    </row>
    <row r="256" spans="1:21" x14ac:dyDescent="0.25">
      <c r="A256" s="68"/>
      <c r="B256" s="32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86"/>
    </row>
    <row r="257" spans="1:21" x14ac:dyDescent="0.25">
      <c r="A257" s="68"/>
      <c r="B257" s="32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86"/>
    </row>
    <row r="258" spans="1:21" x14ac:dyDescent="0.25">
      <c r="A258" s="69"/>
      <c r="B258" s="32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86"/>
    </row>
    <row r="259" spans="1:21" ht="15" customHeight="1" x14ac:dyDescent="0.25">
      <c r="A259" s="67">
        <v>25</v>
      </c>
      <c r="B259" s="32" t="s">
        <v>34</v>
      </c>
      <c r="C259" s="59" t="s">
        <v>101</v>
      </c>
      <c r="D259" s="59">
        <v>255.5</v>
      </c>
      <c r="E259" s="59">
        <v>255.5</v>
      </c>
      <c r="F259" s="59">
        <v>0</v>
      </c>
      <c r="G259" s="59">
        <v>0</v>
      </c>
      <c r="H259" s="59">
        <v>0</v>
      </c>
      <c r="I259" s="59">
        <v>0</v>
      </c>
      <c r="J259" s="59">
        <v>0</v>
      </c>
      <c r="K259" s="59">
        <v>0</v>
      </c>
      <c r="L259" s="59">
        <v>0</v>
      </c>
      <c r="M259" s="59">
        <v>0</v>
      </c>
      <c r="N259" s="59">
        <v>0</v>
      </c>
      <c r="O259" s="59">
        <v>0</v>
      </c>
      <c r="P259" s="59" t="s">
        <v>209</v>
      </c>
      <c r="Q259" s="59">
        <v>0</v>
      </c>
      <c r="R259" s="59" t="s">
        <v>208</v>
      </c>
      <c r="S259" s="59" t="s">
        <v>102</v>
      </c>
      <c r="T259" s="59" t="s">
        <v>103</v>
      </c>
      <c r="U259" s="86"/>
    </row>
    <row r="260" spans="1:21" x14ac:dyDescent="0.25">
      <c r="A260" s="68"/>
      <c r="B260" s="32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86"/>
    </row>
    <row r="261" spans="1:21" x14ac:dyDescent="0.25">
      <c r="A261" s="68"/>
      <c r="B261" s="32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86"/>
    </row>
    <row r="262" spans="1:21" x14ac:dyDescent="0.25">
      <c r="A262" s="68"/>
      <c r="B262" s="32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86"/>
    </row>
    <row r="263" spans="1:21" x14ac:dyDescent="0.25">
      <c r="A263" s="68"/>
      <c r="B263" s="32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86"/>
    </row>
    <row r="264" spans="1:21" x14ac:dyDescent="0.25">
      <c r="A264" s="68"/>
      <c r="B264" s="32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86"/>
    </row>
    <row r="265" spans="1:21" x14ac:dyDescent="0.25">
      <c r="A265" s="68"/>
      <c r="B265" s="32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86"/>
    </row>
    <row r="266" spans="1:21" x14ac:dyDescent="0.25">
      <c r="A266" s="68"/>
      <c r="B266" s="32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86"/>
    </row>
    <row r="267" spans="1:21" x14ac:dyDescent="0.25">
      <c r="A267" s="68"/>
      <c r="B267" s="32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86"/>
    </row>
    <row r="268" spans="1:21" x14ac:dyDescent="0.25">
      <c r="A268" s="68"/>
      <c r="B268" s="32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86"/>
    </row>
    <row r="269" spans="1:21" x14ac:dyDescent="0.25">
      <c r="A269" s="68"/>
      <c r="B269" s="32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86"/>
    </row>
    <row r="270" spans="1:21" x14ac:dyDescent="0.25">
      <c r="A270" s="68"/>
      <c r="B270" s="32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86"/>
    </row>
    <row r="271" spans="1:21" x14ac:dyDescent="0.25">
      <c r="A271" s="68"/>
      <c r="B271" s="32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86"/>
    </row>
    <row r="272" spans="1:21" x14ac:dyDescent="0.25">
      <c r="A272" s="69"/>
      <c r="B272" s="16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86"/>
    </row>
    <row r="273" spans="1:21" ht="15" customHeight="1" x14ac:dyDescent="0.25">
      <c r="A273" s="67">
        <v>26</v>
      </c>
      <c r="B273" s="32" t="s">
        <v>36</v>
      </c>
      <c r="C273" s="59" t="s">
        <v>210</v>
      </c>
      <c r="D273" s="62">
        <v>327</v>
      </c>
      <c r="E273" s="62">
        <v>82.5</v>
      </c>
      <c r="F273" s="62">
        <v>244.5</v>
      </c>
      <c r="G273" s="62">
        <v>0</v>
      </c>
      <c r="H273" s="62">
        <v>0</v>
      </c>
      <c r="I273" s="62">
        <v>0</v>
      </c>
      <c r="J273" s="62">
        <v>11</v>
      </c>
      <c r="K273" s="62">
        <v>11</v>
      </c>
      <c r="L273" s="62">
        <v>0</v>
      </c>
      <c r="M273" s="62">
        <v>0</v>
      </c>
      <c r="N273" s="62">
        <v>0</v>
      </c>
      <c r="O273" s="62">
        <v>0</v>
      </c>
      <c r="P273" s="62">
        <v>115</v>
      </c>
      <c r="Q273" s="62">
        <v>0</v>
      </c>
      <c r="R273" s="62" t="s">
        <v>211</v>
      </c>
      <c r="S273" s="59" t="s">
        <v>212</v>
      </c>
      <c r="T273" s="59" t="s">
        <v>213</v>
      </c>
      <c r="U273" s="86"/>
    </row>
    <row r="274" spans="1:21" x14ac:dyDescent="0.25">
      <c r="A274" s="68"/>
      <c r="B274" s="3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59"/>
      <c r="U274" s="86"/>
    </row>
    <row r="275" spans="1:21" x14ac:dyDescent="0.25">
      <c r="A275" s="68"/>
      <c r="B275" s="3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59"/>
      <c r="U275" s="86"/>
    </row>
    <row r="276" spans="1:21" x14ac:dyDescent="0.25">
      <c r="A276" s="68"/>
      <c r="B276" s="3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59"/>
      <c r="U276" s="86"/>
    </row>
    <row r="277" spans="1:21" x14ac:dyDescent="0.25">
      <c r="A277" s="68"/>
      <c r="B277" s="3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59"/>
      <c r="U277" s="86"/>
    </row>
    <row r="278" spans="1:21" x14ac:dyDescent="0.25">
      <c r="A278" s="68"/>
      <c r="B278" s="3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59"/>
      <c r="U278" s="86"/>
    </row>
    <row r="279" spans="1:21" x14ac:dyDescent="0.25">
      <c r="A279" s="68"/>
      <c r="B279" s="3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59"/>
      <c r="U279" s="86"/>
    </row>
    <row r="280" spans="1:21" x14ac:dyDescent="0.25">
      <c r="A280" s="68"/>
      <c r="B280" s="3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59"/>
      <c r="U280" s="86"/>
    </row>
    <row r="281" spans="1:21" x14ac:dyDescent="0.25">
      <c r="A281" s="68"/>
      <c r="B281" s="3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59"/>
      <c r="U281" s="86"/>
    </row>
    <row r="282" spans="1:21" x14ac:dyDescent="0.25">
      <c r="A282" s="68"/>
      <c r="B282" s="3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59"/>
      <c r="U282" s="86"/>
    </row>
    <row r="283" spans="1:21" x14ac:dyDescent="0.25">
      <c r="A283" s="68"/>
      <c r="B283" s="3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59"/>
      <c r="U283" s="86"/>
    </row>
    <row r="284" spans="1:21" x14ac:dyDescent="0.25">
      <c r="A284" s="69"/>
      <c r="B284" s="3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59"/>
      <c r="U284" s="86"/>
    </row>
    <row r="285" spans="1:21" x14ac:dyDescent="0.25">
      <c r="A285" s="79"/>
      <c r="B285" s="79"/>
      <c r="C285" s="8" t="s">
        <v>129</v>
      </c>
      <c r="D285" s="11">
        <f>SUM(D194:D284)</f>
        <v>17937.93</v>
      </c>
      <c r="E285" s="74">
        <f t="shared" ref="E285:P285" si="3">SUM(E194:E284)</f>
        <v>6373.83</v>
      </c>
      <c r="F285" s="74">
        <f t="shared" si="3"/>
        <v>10120.6</v>
      </c>
      <c r="G285" s="8">
        <f t="shared" si="3"/>
        <v>0</v>
      </c>
      <c r="H285" s="8">
        <f t="shared" si="3"/>
        <v>0</v>
      </c>
      <c r="I285" s="8">
        <f t="shared" si="3"/>
        <v>216.5</v>
      </c>
      <c r="J285" s="8">
        <f t="shared" si="3"/>
        <v>5304.2219999999998</v>
      </c>
      <c r="K285" s="8">
        <f t="shared" si="3"/>
        <v>4872.1220000000003</v>
      </c>
      <c r="L285" s="8">
        <f t="shared" si="3"/>
        <v>215.6</v>
      </c>
      <c r="M285" s="8">
        <f t="shared" si="3"/>
        <v>0</v>
      </c>
      <c r="N285" s="8">
        <f t="shared" si="3"/>
        <v>0</v>
      </c>
      <c r="O285" s="8">
        <f t="shared" si="3"/>
        <v>216.5</v>
      </c>
      <c r="P285" s="8">
        <f t="shared" si="3"/>
        <v>713</v>
      </c>
      <c r="Q285" s="8">
        <f>SUM(Q194:Q284)</f>
        <v>268</v>
      </c>
      <c r="R285" s="8"/>
      <c r="S285" s="96"/>
      <c r="T285" s="96"/>
      <c r="U285" s="86"/>
    </row>
    <row r="286" spans="1:21" ht="15" customHeight="1" x14ac:dyDescent="0.25">
      <c r="A286" s="83"/>
      <c r="B286" s="83" t="s">
        <v>1</v>
      </c>
      <c r="C286" s="84" t="s">
        <v>0</v>
      </c>
      <c r="D286" s="84" t="s">
        <v>9</v>
      </c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 t="s">
        <v>10</v>
      </c>
      <c r="Q286" s="84"/>
      <c r="R286" s="85" t="s">
        <v>107</v>
      </c>
      <c r="S286" s="84" t="s">
        <v>13</v>
      </c>
      <c r="T286" s="84" t="s">
        <v>14</v>
      </c>
      <c r="U286" s="86"/>
    </row>
    <row r="287" spans="1:21" x14ac:dyDescent="0.25">
      <c r="A287" s="83"/>
      <c r="B287" s="83"/>
      <c r="C287" s="84"/>
      <c r="D287" s="84" t="s">
        <v>2</v>
      </c>
      <c r="E287" s="84"/>
      <c r="F287" s="84"/>
      <c r="G287" s="84"/>
      <c r="H287" s="84"/>
      <c r="I287" s="84"/>
      <c r="J287" s="84" t="s">
        <v>3</v>
      </c>
      <c r="K287" s="84"/>
      <c r="L287" s="84"/>
      <c r="M287" s="84"/>
      <c r="N287" s="84"/>
      <c r="O287" s="84"/>
      <c r="P287" s="84" t="s">
        <v>11</v>
      </c>
      <c r="Q287" s="84" t="s">
        <v>12</v>
      </c>
      <c r="R287" s="87"/>
      <c r="S287" s="84"/>
      <c r="T287" s="84"/>
      <c r="U287" s="86"/>
    </row>
    <row r="288" spans="1:21" x14ac:dyDescent="0.25">
      <c r="A288" s="83"/>
      <c r="B288" s="83"/>
      <c r="C288" s="84"/>
      <c r="D288" s="71" t="s">
        <v>8</v>
      </c>
      <c r="E288" s="71" t="s">
        <v>4</v>
      </c>
      <c r="F288" s="1" t="s">
        <v>5</v>
      </c>
      <c r="G288" s="1" t="s">
        <v>6</v>
      </c>
      <c r="H288" s="1" t="s">
        <v>21</v>
      </c>
      <c r="I288" s="1" t="s">
        <v>7</v>
      </c>
      <c r="J288" s="1" t="s">
        <v>8</v>
      </c>
      <c r="K288" s="1" t="s">
        <v>4</v>
      </c>
      <c r="L288" s="1" t="s">
        <v>5</v>
      </c>
      <c r="M288" s="1" t="s">
        <v>6</v>
      </c>
      <c r="N288" s="1" t="s">
        <v>21</v>
      </c>
      <c r="O288" s="1" t="s">
        <v>7</v>
      </c>
      <c r="P288" s="84"/>
      <c r="Q288" s="84"/>
      <c r="R288" s="88"/>
      <c r="S288" s="84"/>
      <c r="T288" s="84"/>
      <c r="U288" s="86"/>
    </row>
    <row r="289" spans="1:21" x14ac:dyDescent="0.25">
      <c r="A289" s="70"/>
      <c r="B289" s="70">
        <v>1</v>
      </c>
      <c r="C289" s="1">
        <v>2</v>
      </c>
      <c r="D289" s="1">
        <v>3</v>
      </c>
      <c r="E289" s="1">
        <v>4</v>
      </c>
      <c r="F289" s="1">
        <v>5</v>
      </c>
      <c r="G289" s="1">
        <v>6</v>
      </c>
      <c r="H289" s="1">
        <v>7</v>
      </c>
      <c r="I289" s="1">
        <v>8</v>
      </c>
      <c r="J289" s="1">
        <v>9</v>
      </c>
      <c r="K289" s="1">
        <v>10</v>
      </c>
      <c r="L289" s="1">
        <v>11</v>
      </c>
      <c r="M289" s="1">
        <v>12</v>
      </c>
      <c r="N289" s="1">
        <v>13</v>
      </c>
      <c r="O289" s="1">
        <v>14</v>
      </c>
      <c r="P289" s="1">
        <v>15</v>
      </c>
      <c r="Q289" s="1">
        <v>16</v>
      </c>
      <c r="R289" s="1">
        <v>17</v>
      </c>
      <c r="S289" s="1">
        <v>18</v>
      </c>
      <c r="T289" s="1">
        <v>19</v>
      </c>
      <c r="U289" s="86"/>
    </row>
    <row r="290" spans="1:21" ht="27.75" customHeight="1" x14ac:dyDescent="0.25">
      <c r="A290" s="76"/>
      <c r="B290" s="76"/>
      <c r="C290" s="2"/>
      <c r="D290" s="89" t="s">
        <v>138</v>
      </c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6"/>
    </row>
    <row r="291" spans="1:21" ht="15" customHeight="1" x14ac:dyDescent="0.25">
      <c r="A291" s="67">
        <v>27</v>
      </c>
      <c r="B291" s="32" t="s">
        <v>15</v>
      </c>
      <c r="C291" s="37" t="s">
        <v>172</v>
      </c>
      <c r="D291" s="63">
        <v>6200</v>
      </c>
      <c r="E291" s="63">
        <v>6200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37">
        <v>0</v>
      </c>
      <c r="N291" s="37">
        <v>0</v>
      </c>
      <c r="O291" s="37">
        <v>0</v>
      </c>
      <c r="P291" s="37" t="s">
        <v>74</v>
      </c>
      <c r="Q291" s="37">
        <v>0</v>
      </c>
      <c r="R291" s="37" t="s">
        <v>123</v>
      </c>
      <c r="S291" s="37" t="s">
        <v>75</v>
      </c>
      <c r="T291" s="37" t="s">
        <v>173</v>
      </c>
      <c r="U291" s="86"/>
    </row>
    <row r="292" spans="1:21" ht="15" customHeight="1" x14ac:dyDescent="0.25">
      <c r="A292" s="68"/>
      <c r="B292" s="32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86"/>
    </row>
    <row r="293" spans="1:21" ht="15" customHeight="1" x14ac:dyDescent="0.25">
      <c r="A293" s="68"/>
      <c r="B293" s="32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86"/>
    </row>
    <row r="294" spans="1:21" ht="15" customHeight="1" x14ac:dyDescent="0.25">
      <c r="A294" s="68"/>
      <c r="B294" s="32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86"/>
    </row>
    <row r="295" spans="1:21" ht="15" customHeight="1" x14ac:dyDescent="0.25">
      <c r="A295" s="68"/>
      <c r="B295" s="32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86"/>
    </row>
    <row r="296" spans="1:21" ht="15" customHeight="1" x14ac:dyDescent="0.25">
      <c r="A296" s="68"/>
      <c r="B296" s="32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86"/>
    </row>
    <row r="297" spans="1:21" ht="15" customHeight="1" x14ac:dyDescent="0.25">
      <c r="A297" s="68"/>
      <c r="B297" s="32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86"/>
    </row>
    <row r="298" spans="1:21" ht="15" customHeight="1" x14ac:dyDescent="0.25">
      <c r="A298" s="68"/>
      <c r="B298" s="32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86"/>
    </row>
    <row r="299" spans="1:21" ht="15" customHeight="1" x14ac:dyDescent="0.25">
      <c r="A299" s="69"/>
      <c r="B299" s="32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86"/>
    </row>
    <row r="300" spans="1:21" ht="15" customHeight="1" x14ac:dyDescent="0.25">
      <c r="A300" s="67">
        <v>28</v>
      </c>
      <c r="B300" s="97" t="s">
        <v>16</v>
      </c>
      <c r="C300" s="37" t="s">
        <v>174</v>
      </c>
      <c r="D300" s="63">
        <v>3900</v>
      </c>
      <c r="E300" s="63">
        <v>3900</v>
      </c>
      <c r="F300" s="37">
        <v>0</v>
      </c>
      <c r="G300" s="37">
        <v>0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37">
        <v>0</v>
      </c>
      <c r="N300" s="37">
        <v>0</v>
      </c>
      <c r="O300" s="37">
        <v>0</v>
      </c>
      <c r="P300" s="37" t="s">
        <v>78</v>
      </c>
      <c r="Q300" s="37">
        <v>0</v>
      </c>
      <c r="R300" s="37" t="s">
        <v>175</v>
      </c>
      <c r="S300" s="37" t="s">
        <v>183</v>
      </c>
      <c r="T300" s="37" t="s">
        <v>184</v>
      </c>
      <c r="U300" s="86"/>
    </row>
    <row r="301" spans="1:21" ht="15" customHeight="1" x14ac:dyDescent="0.25">
      <c r="A301" s="68"/>
      <c r="B301" s="97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86"/>
    </row>
    <row r="302" spans="1:21" ht="15" customHeight="1" x14ac:dyDescent="0.25">
      <c r="A302" s="68"/>
      <c r="B302" s="97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86"/>
    </row>
    <row r="303" spans="1:21" ht="15" customHeight="1" x14ac:dyDescent="0.25">
      <c r="A303" s="68"/>
      <c r="B303" s="97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86"/>
    </row>
    <row r="304" spans="1:21" ht="15" customHeight="1" x14ac:dyDescent="0.25">
      <c r="A304" s="68"/>
      <c r="B304" s="97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86"/>
    </row>
    <row r="305" spans="1:21" ht="11.25" customHeight="1" x14ac:dyDescent="0.25">
      <c r="A305" s="68"/>
      <c r="B305" s="97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86"/>
    </row>
    <row r="306" spans="1:21" ht="15" hidden="1" customHeight="1" x14ac:dyDescent="0.25">
      <c r="A306" s="68"/>
      <c r="B306" s="97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86"/>
    </row>
    <row r="307" spans="1:21" ht="15" customHeight="1" x14ac:dyDescent="0.25">
      <c r="A307" s="68"/>
      <c r="B307" s="97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86"/>
    </row>
    <row r="308" spans="1:21" ht="15" customHeight="1" x14ac:dyDescent="0.25">
      <c r="A308" s="68"/>
      <c r="B308" s="97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86"/>
    </row>
    <row r="309" spans="1:21" ht="41.25" customHeight="1" x14ac:dyDescent="0.25">
      <c r="A309" s="69"/>
      <c r="B309" s="97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9"/>
      <c r="R309" s="39"/>
      <c r="S309" s="38"/>
      <c r="T309" s="38"/>
      <c r="U309" s="86"/>
    </row>
    <row r="310" spans="1:21" ht="15" customHeight="1" x14ac:dyDescent="0.25">
      <c r="A310" s="67">
        <v>29</v>
      </c>
      <c r="B310" s="32" t="s">
        <v>20</v>
      </c>
      <c r="C310" s="37" t="s">
        <v>177</v>
      </c>
      <c r="D310" s="63">
        <v>1320</v>
      </c>
      <c r="E310" s="63">
        <v>1320</v>
      </c>
      <c r="F310" s="37">
        <v>0</v>
      </c>
      <c r="G310" s="37">
        <v>0</v>
      </c>
      <c r="H310" s="37">
        <v>0</v>
      </c>
      <c r="I310" s="37">
        <v>0</v>
      </c>
      <c r="J310" s="37">
        <v>1</v>
      </c>
      <c r="K310" s="37">
        <v>1</v>
      </c>
      <c r="L310" s="37">
        <v>0</v>
      </c>
      <c r="M310" s="37">
        <v>0</v>
      </c>
      <c r="N310" s="37">
        <v>0</v>
      </c>
      <c r="O310" s="37">
        <v>0</v>
      </c>
      <c r="P310" s="37" t="s">
        <v>83</v>
      </c>
      <c r="Q310" s="37">
        <v>0</v>
      </c>
      <c r="R310" s="37" t="s">
        <v>176</v>
      </c>
      <c r="S310" s="37" t="s">
        <v>84</v>
      </c>
      <c r="T310" s="37" t="s">
        <v>185</v>
      </c>
      <c r="U310" s="86"/>
    </row>
    <row r="311" spans="1:21" ht="15" customHeight="1" x14ac:dyDescent="0.25">
      <c r="A311" s="68"/>
      <c r="B311" s="32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86"/>
    </row>
    <row r="312" spans="1:21" ht="15" customHeight="1" x14ac:dyDescent="0.25">
      <c r="A312" s="68"/>
      <c r="B312" s="32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86"/>
    </row>
    <row r="313" spans="1:21" ht="15" customHeight="1" x14ac:dyDescent="0.25">
      <c r="A313" s="68"/>
      <c r="B313" s="32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86"/>
    </row>
    <row r="314" spans="1:21" ht="15" customHeight="1" x14ac:dyDescent="0.25">
      <c r="A314" s="68"/>
      <c r="B314" s="32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86"/>
    </row>
    <row r="315" spans="1:21" ht="15" customHeight="1" x14ac:dyDescent="0.25">
      <c r="A315" s="68"/>
      <c r="B315" s="32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86"/>
    </row>
    <row r="316" spans="1:21" ht="36" customHeight="1" x14ac:dyDescent="0.25">
      <c r="A316" s="68"/>
      <c r="B316" s="32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86"/>
    </row>
    <row r="317" spans="1:21" ht="15" customHeight="1" x14ac:dyDescent="0.25">
      <c r="A317" s="68"/>
      <c r="B317" s="32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86"/>
    </row>
    <row r="318" spans="1:21" ht="15" customHeight="1" x14ac:dyDescent="0.25">
      <c r="A318" s="68"/>
      <c r="B318" s="32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86"/>
    </row>
    <row r="319" spans="1:21" ht="15" customHeight="1" x14ac:dyDescent="0.25">
      <c r="A319" s="69"/>
      <c r="B319" s="32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86"/>
    </row>
    <row r="320" spans="1:21" ht="15" customHeight="1" x14ac:dyDescent="0.25">
      <c r="A320" s="67">
        <v>30</v>
      </c>
      <c r="B320" s="98" t="s">
        <v>22</v>
      </c>
      <c r="C320" s="37" t="s">
        <v>85</v>
      </c>
      <c r="D320" s="63">
        <v>1200</v>
      </c>
      <c r="E320" s="63">
        <v>1200</v>
      </c>
      <c r="F320" s="37">
        <v>0</v>
      </c>
      <c r="G320" s="37">
        <v>0</v>
      </c>
      <c r="H320" s="37">
        <v>0</v>
      </c>
      <c r="I320" s="37">
        <v>0</v>
      </c>
      <c r="J320" s="37">
        <v>1</v>
      </c>
      <c r="K320" s="37">
        <v>1</v>
      </c>
      <c r="L320" s="37">
        <v>0</v>
      </c>
      <c r="M320" s="37">
        <v>0</v>
      </c>
      <c r="N320" s="37">
        <v>0</v>
      </c>
      <c r="O320" s="37">
        <v>0</v>
      </c>
      <c r="P320" s="37" t="s">
        <v>86</v>
      </c>
      <c r="Q320" s="37">
        <v>0</v>
      </c>
      <c r="R320" s="37" t="s">
        <v>176</v>
      </c>
      <c r="S320" s="37" t="s">
        <v>87</v>
      </c>
      <c r="T320" s="37" t="s">
        <v>88</v>
      </c>
      <c r="U320" s="86"/>
    </row>
    <row r="321" spans="1:21" ht="15" customHeight="1" x14ac:dyDescent="0.25">
      <c r="A321" s="68"/>
      <c r="B321" s="98"/>
      <c r="C321" s="38"/>
      <c r="D321" s="64"/>
      <c r="E321" s="64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86"/>
    </row>
    <row r="322" spans="1:21" ht="15" customHeight="1" x14ac:dyDescent="0.25">
      <c r="A322" s="68"/>
      <c r="B322" s="98"/>
      <c r="C322" s="38"/>
      <c r="D322" s="64"/>
      <c r="E322" s="64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86"/>
    </row>
    <row r="323" spans="1:21" ht="15" customHeight="1" x14ac:dyDescent="0.25">
      <c r="A323" s="68"/>
      <c r="B323" s="98"/>
      <c r="C323" s="38"/>
      <c r="D323" s="64"/>
      <c r="E323" s="64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86"/>
    </row>
    <row r="324" spans="1:21" ht="15" customHeight="1" x14ac:dyDescent="0.25">
      <c r="A324" s="68"/>
      <c r="B324" s="98"/>
      <c r="C324" s="38"/>
      <c r="D324" s="64"/>
      <c r="E324" s="64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86"/>
    </row>
    <row r="325" spans="1:21" ht="15" customHeight="1" x14ac:dyDescent="0.25">
      <c r="A325" s="68"/>
      <c r="B325" s="98"/>
      <c r="C325" s="38"/>
      <c r="D325" s="64"/>
      <c r="E325" s="64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86"/>
    </row>
    <row r="326" spans="1:21" ht="15" customHeight="1" x14ac:dyDescent="0.25">
      <c r="A326" s="68"/>
      <c r="B326" s="98"/>
      <c r="C326" s="38"/>
      <c r="D326" s="64"/>
      <c r="E326" s="64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86"/>
    </row>
    <row r="327" spans="1:21" ht="15" customHeight="1" x14ac:dyDescent="0.25">
      <c r="A327" s="68"/>
      <c r="B327" s="98"/>
      <c r="C327" s="38"/>
      <c r="D327" s="64"/>
      <c r="E327" s="64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86"/>
    </row>
    <row r="328" spans="1:21" ht="15" customHeight="1" x14ac:dyDescent="0.25">
      <c r="A328" s="69"/>
      <c r="B328" s="98"/>
      <c r="C328" s="39"/>
      <c r="D328" s="65"/>
      <c r="E328" s="65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86"/>
    </row>
    <row r="329" spans="1:21" x14ac:dyDescent="0.25">
      <c r="A329" s="79"/>
      <c r="B329" s="99"/>
      <c r="C329" s="8" t="s">
        <v>129</v>
      </c>
      <c r="D329" s="11">
        <f>SUM(D291:D328)</f>
        <v>12620</v>
      </c>
      <c r="E329" s="8">
        <f t="shared" ref="E329:O329" si="4">SUM(E291:E328)</f>
        <v>12620</v>
      </c>
      <c r="F329" s="8">
        <f t="shared" si="4"/>
        <v>0</v>
      </c>
      <c r="G329" s="8">
        <f t="shared" si="4"/>
        <v>0</v>
      </c>
      <c r="H329" s="8">
        <f t="shared" si="4"/>
        <v>0</v>
      </c>
      <c r="I329" s="8">
        <f t="shared" si="4"/>
        <v>0</v>
      </c>
      <c r="J329" s="8">
        <f t="shared" si="4"/>
        <v>2</v>
      </c>
      <c r="K329" s="8">
        <f t="shared" si="4"/>
        <v>2</v>
      </c>
      <c r="L329" s="8">
        <f t="shared" si="4"/>
        <v>0</v>
      </c>
      <c r="M329" s="8">
        <f t="shared" si="4"/>
        <v>0</v>
      </c>
      <c r="N329" s="8">
        <f t="shared" si="4"/>
        <v>0</v>
      </c>
      <c r="O329" s="8">
        <f t="shared" si="4"/>
        <v>0</v>
      </c>
      <c r="P329" s="8">
        <v>710</v>
      </c>
      <c r="Q329" s="8">
        <v>0</v>
      </c>
      <c r="R329" s="8"/>
      <c r="S329" s="8"/>
      <c r="T329" s="8"/>
      <c r="U329" s="86"/>
    </row>
    <row r="330" spans="1:21" ht="15" customHeight="1" x14ac:dyDescent="0.25">
      <c r="A330" s="83"/>
      <c r="B330" s="83" t="s">
        <v>1</v>
      </c>
      <c r="C330" s="84" t="s">
        <v>0</v>
      </c>
      <c r="D330" s="84" t="s">
        <v>9</v>
      </c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 t="s">
        <v>10</v>
      </c>
      <c r="Q330" s="84"/>
      <c r="R330" s="85" t="s">
        <v>107</v>
      </c>
      <c r="S330" s="84" t="s">
        <v>13</v>
      </c>
      <c r="T330" s="84" t="s">
        <v>14</v>
      </c>
      <c r="U330" s="86"/>
    </row>
    <row r="331" spans="1:21" x14ac:dyDescent="0.25">
      <c r="A331" s="83"/>
      <c r="B331" s="83"/>
      <c r="C331" s="84"/>
      <c r="D331" s="84" t="s">
        <v>2</v>
      </c>
      <c r="E331" s="84"/>
      <c r="F331" s="84"/>
      <c r="G331" s="84"/>
      <c r="H331" s="84"/>
      <c r="I331" s="84"/>
      <c r="J331" s="84" t="s">
        <v>3</v>
      </c>
      <c r="K331" s="84"/>
      <c r="L331" s="84"/>
      <c r="M331" s="84"/>
      <c r="N331" s="84"/>
      <c r="O331" s="84"/>
      <c r="P331" s="84" t="s">
        <v>11</v>
      </c>
      <c r="Q331" s="84" t="s">
        <v>12</v>
      </c>
      <c r="R331" s="87"/>
      <c r="S331" s="84"/>
      <c r="T331" s="84"/>
      <c r="U331" s="86"/>
    </row>
    <row r="332" spans="1:21" x14ac:dyDescent="0.25">
      <c r="A332" s="83"/>
      <c r="B332" s="83"/>
      <c r="C332" s="84"/>
      <c r="D332" s="71" t="s">
        <v>8</v>
      </c>
      <c r="E332" s="71" t="s">
        <v>4</v>
      </c>
      <c r="F332" s="1" t="s">
        <v>5</v>
      </c>
      <c r="G332" s="1" t="s">
        <v>6</v>
      </c>
      <c r="H332" s="1" t="s">
        <v>21</v>
      </c>
      <c r="I332" s="1" t="s">
        <v>7</v>
      </c>
      <c r="J332" s="1" t="s">
        <v>8</v>
      </c>
      <c r="K332" s="1" t="s">
        <v>4</v>
      </c>
      <c r="L332" s="1" t="s">
        <v>5</v>
      </c>
      <c r="M332" s="1" t="s">
        <v>6</v>
      </c>
      <c r="N332" s="1" t="s">
        <v>21</v>
      </c>
      <c r="O332" s="1" t="s">
        <v>7</v>
      </c>
      <c r="P332" s="84"/>
      <c r="Q332" s="84"/>
      <c r="R332" s="88"/>
      <c r="S332" s="84"/>
      <c r="T332" s="84"/>
      <c r="U332" s="86"/>
    </row>
    <row r="333" spans="1:21" x14ac:dyDescent="0.25">
      <c r="A333" s="70"/>
      <c r="B333" s="70">
        <v>1</v>
      </c>
      <c r="C333" s="1">
        <v>2</v>
      </c>
      <c r="D333" s="1">
        <v>3</v>
      </c>
      <c r="E333" s="1">
        <v>4</v>
      </c>
      <c r="F333" s="1">
        <v>5</v>
      </c>
      <c r="G333" s="1">
        <v>6</v>
      </c>
      <c r="H333" s="1">
        <v>7</v>
      </c>
      <c r="I333" s="1">
        <v>8</v>
      </c>
      <c r="J333" s="1">
        <v>9</v>
      </c>
      <c r="K333" s="1">
        <v>10</v>
      </c>
      <c r="L333" s="1">
        <v>11</v>
      </c>
      <c r="M333" s="1">
        <v>12</v>
      </c>
      <c r="N333" s="1">
        <v>13</v>
      </c>
      <c r="O333" s="1">
        <v>14</v>
      </c>
      <c r="P333" s="1">
        <v>15</v>
      </c>
      <c r="Q333" s="1">
        <v>16</v>
      </c>
      <c r="R333" s="1">
        <v>17</v>
      </c>
      <c r="S333" s="1">
        <v>18</v>
      </c>
      <c r="T333" s="1">
        <v>19</v>
      </c>
      <c r="U333" s="86"/>
    </row>
    <row r="334" spans="1:21" ht="31.5" customHeight="1" x14ac:dyDescent="0.25">
      <c r="A334" s="76"/>
      <c r="B334" s="76"/>
      <c r="C334" s="2"/>
      <c r="D334" s="89" t="s">
        <v>130</v>
      </c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6"/>
    </row>
    <row r="335" spans="1:21" ht="15" customHeight="1" x14ac:dyDescent="0.25">
      <c r="A335" s="67">
        <v>31</v>
      </c>
      <c r="B335" s="32" t="s">
        <v>15</v>
      </c>
      <c r="C335" s="33" t="s">
        <v>47</v>
      </c>
      <c r="D335" s="35">
        <v>1694.2</v>
      </c>
      <c r="E335" s="33">
        <v>1161.8</v>
      </c>
      <c r="F335" s="33">
        <v>0</v>
      </c>
      <c r="G335" s="33">
        <v>26.62</v>
      </c>
      <c r="H335" s="33">
        <v>0</v>
      </c>
      <c r="I335" s="33">
        <v>505.78</v>
      </c>
      <c r="J335" s="33">
        <v>400</v>
      </c>
      <c r="K335" s="33">
        <v>400</v>
      </c>
      <c r="L335" s="33">
        <v>0</v>
      </c>
      <c r="M335" s="33">
        <v>0</v>
      </c>
      <c r="N335" s="33">
        <v>0</v>
      </c>
      <c r="O335" s="33">
        <v>0</v>
      </c>
      <c r="P335" s="33">
        <v>110</v>
      </c>
      <c r="Q335" s="33">
        <v>28</v>
      </c>
      <c r="R335" s="33" t="s">
        <v>113</v>
      </c>
      <c r="S335" s="33" t="s">
        <v>147</v>
      </c>
      <c r="T335" s="33" t="s">
        <v>48</v>
      </c>
      <c r="U335" s="86"/>
    </row>
    <row r="336" spans="1:21" x14ac:dyDescent="0.25">
      <c r="A336" s="68"/>
      <c r="B336" s="32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86"/>
    </row>
    <row r="337" spans="1:21" x14ac:dyDescent="0.25">
      <c r="A337" s="68"/>
      <c r="B337" s="32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86"/>
    </row>
    <row r="338" spans="1:21" x14ac:dyDescent="0.25">
      <c r="A338" s="68"/>
      <c r="B338" s="32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86"/>
    </row>
    <row r="339" spans="1:21" x14ac:dyDescent="0.25">
      <c r="A339" s="68"/>
      <c r="B339" s="32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86"/>
    </row>
    <row r="340" spans="1:21" x14ac:dyDescent="0.25">
      <c r="A340" s="68"/>
      <c r="B340" s="32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86"/>
    </row>
    <row r="341" spans="1:21" x14ac:dyDescent="0.25">
      <c r="A341" s="68"/>
      <c r="B341" s="32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86"/>
    </row>
    <row r="342" spans="1:21" x14ac:dyDescent="0.25">
      <c r="A342" s="68"/>
      <c r="B342" s="32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86"/>
    </row>
    <row r="343" spans="1:21" x14ac:dyDescent="0.25">
      <c r="A343" s="68"/>
      <c r="B343" s="32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86"/>
    </row>
    <row r="344" spans="1:21" x14ac:dyDescent="0.25">
      <c r="A344" s="69"/>
      <c r="B344" s="32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86"/>
    </row>
    <row r="345" spans="1:21" ht="15" customHeight="1" x14ac:dyDescent="0.25">
      <c r="A345" s="67">
        <v>32</v>
      </c>
      <c r="B345" s="32" t="s">
        <v>16</v>
      </c>
      <c r="C345" s="33" t="s">
        <v>79</v>
      </c>
      <c r="D345" s="34">
        <v>2000</v>
      </c>
      <c r="E345" s="34">
        <v>2000</v>
      </c>
      <c r="F345" s="33">
        <v>0</v>
      </c>
      <c r="G345" s="33">
        <v>0</v>
      </c>
      <c r="H345" s="33">
        <v>0</v>
      </c>
      <c r="I345" s="33">
        <v>0</v>
      </c>
      <c r="J345" s="33">
        <v>200</v>
      </c>
      <c r="K345" s="33">
        <v>200</v>
      </c>
      <c r="L345" s="33">
        <v>0</v>
      </c>
      <c r="M345" s="33">
        <v>0</v>
      </c>
      <c r="N345" s="33">
        <v>0</v>
      </c>
      <c r="O345" s="33">
        <v>0</v>
      </c>
      <c r="P345" s="33">
        <v>150</v>
      </c>
      <c r="Q345" s="33">
        <v>30</v>
      </c>
      <c r="R345" s="33" t="s">
        <v>124</v>
      </c>
      <c r="S345" s="33" t="s">
        <v>148</v>
      </c>
      <c r="T345" s="33" t="s">
        <v>80</v>
      </c>
      <c r="U345" s="86"/>
    </row>
    <row r="346" spans="1:21" x14ac:dyDescent="0.25">
      <c r="A346" s="68"/>
      <c r="B346" s="32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86"/>
    </row>
    <row r="347" spans="1:21" x14ac:dyDescent="0.25">
      <c r="A347" s="68"/>
      <c r="B347" s="32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86"/>
    </row>
    <row r="348" spans="1:21" x14ac:dyDescent="0.25">
      <c r="A348" s="68"/>
      <c r="B348" s="32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86"/>
    </row>
    <row r="349" spans="1:21" x14ac:dyDescent="0.25">
      <c r="A349" s="68"/>
      <c r="B349" s="32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86"/>
    </row>
    <row r="350" spans="1:21" x14ac:dyDescent="0.25">
      <c r="A350" s="68"/>
      <c r="B350" s="32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86"/>
    </row>
    <row r="351" spans="1:21" x14ac:dyDescent="0.25">
      <c r="A351" s="68"/>
      <c r="B351" s="32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86"/>
    </row>
    <row r="352" spans="1:21" x14ac:dyDescent="0.25">
      <c r="A352" s="68"/>
      <c r="B352" s="32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86"/>
    </row>
    <row r="353" spans="1:21" x14ac:dyDescent="0.25">
      <c r="A353" s="68"/>
      <c r="B353" s="32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86"/>
    </row>
    <row r="354" spans="1:21" x14ac:dyDescent="0.25">
      <c r="A354" s="68"/>
      <c r="B354" s="32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86"/>
    </row>
    <row r="355" spans="1:21" x14ac:dyDescent="0.25">
      <c r="A355" s="69"/>
      <c r="B355" s="32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86"/>
    </row>
    <row r="356" spans="1:21" ht="15" customHeight="1" x14ac:dyDescent="0.25">
      <c r="A356" s="67">
        <v>33</v>
      </c>
      <c r="B356" s="32" t="s">
        <v>20</v>
      </c>
      <c r="C356" s="33" t="s">
        <v>81</v>
      </c>
      <c r="D356" s="35">
        <v>1653.45</v>
      </c>
      <c r="E356" s="35">
        <v>1287.8399999999999</v>
      </c>
      <c r="F356" s="33">
        <v>0</v>
      </c>
      <c r="G356" s="33">
        <v>17.41</v>
      </c>
      <c r="H356" s="33">
        <v>0</v>
      </c>
      <c r="I356" s="33">
        <v>348.2</v>
      </c>
      <c r="J356" s="33">
        <v>800</v>
      </c>
      <c r="K356" s="33">
        <v>800</v>
      </c>
      <c r="L356" s="33">
        <v>0</v>
      </c>
      <c r="M356" s="33">
        <v>0</v>
      </c>
      <c r="N356" s="33">
        <v>0</v>
      </c>
      <c r="O356" s="33">
        <v>0</v>
      </c>
      <c r="P356" s="33">
        <v>200</v>
      </c>
      <c r="Q356" s="33">
        <v>28</v>
      </c>
      <c r="R356" s="33" t="s">
        <v>124</v>
      </c>
      <c r="S356" s="33" t="s">
        <v>149</v>
      </c>
      <c r="T356" s="33" t="s">
        <v>73</v>
      </c>
      <c r="U356" s="86"/>
    </row>
    <row r="357" spans="1:21" x14ac:dyDescent="0.25">
      <c r="A357" s="68"/>
      <c r="B357" s="32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86"/>
    </row>
    <row r="358" spans="1:21" x14ac:dyDescent="0.25">
      <c r="A358" s="68"/>
      <c r="B358" s="32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86"/>
    </row>
    <row r="359" spans="1:21" x14ac:dyDescent="0.25">
      <c r="A359" s="68"/>
      <c r="B359" s="32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86"/>
    </row>
    <row r="360" spans="1:21" x14ac:dyDescent="0.25">
      <c r="A360" s="68"/>
      <c r="B360" s="32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86"/>
    </row>
    <row r="361" spans="1:21" x14ac:dyDescent="0.25">
      <c r="A361" s="68"/>
      <c r="B361" s="32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86"/>
    </row>
    <row r="362" spans="1:21" x14ac:dyDescent="0.25">
      <c r="A362" s="68"/>
      <c r="B362" s="32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86"/>
    </row>
    <row r="363" spans="1:21" x14ac:dyDescent="0.25">
      <c r="A363" s="68"/>
      <c r="B363" s="32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86"/>
    </row>
    <row r="364" spans="1:21" x14ac:dyDescent="0.25">
      <c r="A364" s="69"/>
      <c r="B364" s="32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86"/>
    </row>
    <row r="365" spans="1:21" ht="15" customHeight="1" x14ac:dyDescent="0.25">
      <c r="A365" s="67">
        <v>34</v>
      </c>
      <c r="B365" s="32" t="s">
        <v>22</v>
      </c>
      <c r="C365" s="33" t="s">
        <v>93</v>
      </c>
      <c r="D365" s="33">
        <v>697</v>
      </c>
      <c r="E365" s="33">
        <v>697</v>
      </c>
      <c r="F365" s="33">
        <v>0</v>
      </c>
      <c r="G365" s="33">
        <v>0</v>
      </c>
      <c r="H365" s="33">
        <v>0</v>
      </c>
      <c r="I365" s="33">
        <v>0</v>
      </c>
      <c r="J365" s="33">
        <v>0</v>
      </c>
      <c r="K365" s="33">
        <v>0</v>
      </c>
      <c r="L365" s="33">
        <v>0</v>
      </c>
      <c r="M365" s="33">
        <v>0</v>
      </c>
      <c r="N365" s="33">
        <v>0</v>
      </c>
      <c r="O365" s="33">
        <v>0</v>
      </c>
      <c r="P365" s="33" t="s">
        <v>186</v>
      </c>
      <c r="Q365" s="33">
        <v>0</v>
      </c>
      <c r="R365" s="33" t="s">
        <v>126</v>
      </c>
      <c r="S365" s="33" t="s">
        <v>187</v>
      </c>
      <c r="T365" s="33" t="s">
        <v>150</v>
      </c>
      <c r="U365" s="86"/>
    </row>
    <row r="366" spans="1:21" x14ac:dyDescent="0.25">
      <c r="A366" s="68"/>
      <c r="B366" s="32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86"/>
    </row>
    <row r="367" spans="1:21" x14ac:dyDescent="0.25">
      <c r="A367" s="68"/>
      <c r="B367" s="32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86"/>
    </row>
    <row r="368" spans="1:21" x14ac:dyDescent="0.25">
      <c r="A368" s="68"/>
      <c r="B368" s="32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86"/>
    </row>
    <row r="369" spans="1:21" x14ac:dyDescent="0.25">
      <c r="A369" s="68"/>
      <c r="B369" s="32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86"/>
    </row>
    <row r="370" spans="1:21" x14ac:dyDescent="0.25">
      <c r="A370" s="68"/>
      <c r="B370" s="32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86"/>
    </row>
    <row r="371" spans="1:21" ht="165" customHeight="1" x14ac:dyDescent="0.25">
      <c r="A371" s="68"/>
      <c r="B371" s="32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86"/>
    </row>
    <row r="372" spans="1:21" x14ac:dyDescent="0.25">
      <c r="A372" s="68"/>
      <c r="B372" s="32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86"/>
    </row>
    <row r="373" spans="1:21" x14ac:dyDescent="0.25">
      <c r="A373" s="68"/>
      <c r="B373" s="32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86"/>
    </row>
    <row r="374" spans="1:21" x14ac:dyDescent="0.25">
      <c r="A374" s="68"/>
      <c r="B374" s="32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86"/>
    </row>
    <row r="375" spans="1:21" x14ac:dyDescent="0.25">
      <c r="A375" s="68"/>
      <c r="B375" s="32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86"/>
    </row>
    <row r="376" spans="1:21" x14ac:dyDescent="0.25">
      <c r="A376" s="69"/>
      <c r="B376" s="32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86"/>
    </row>
    <row r="377" spans="1:21" ht="15" customHeight="1" x14ac:dyDescent="0.25">
      <c r="A377" s="67">
        <v>35</v>
      </c>
      <c r="B377" s="32" t="s">
        <v>25</v>
      </c>
      <c r="C377" s="33" t="s">
        <v>94</v>
      </c>
      <c r="D377" s="33">
        <v>570</v>
      </c>
      <c r="E377" s="33">
        <v>418</v>
      </c>
      <c r="F377" s="33">
        <v>0</v>
      </c>
      <c r="G377" s="33">
        <v>7.6</v>
      </c>
      <c r="H377" s="33">
        <v>0</v>
      </c>
      <c r="I377" s="33">
        <v>144.4</v>
      </c>
      <c r="J377" s="33">
        <v>60</v>
      </c>
      <c r="K377" s="33">
        <v>60</v>
      </c>
      <c r="L377" s="33">
        <v>0</v>
      </c>
      <c r="M377" s="33">
        <v>0</v>
      </c>
      <c r="N377" s="33">
        <v>0</v>
      </c>
      <c r="O377" s="33">
        <v>0</v>
      </c>
      <c r="P377" s="33">
        <v>100</v>
      </c>
      <c r="Q377" s="33">
        <v>12</v>
      </c>
      <c r="R377" s="33" t="s">
        <v>124</v>
      </c>
      <c r="S377" s="33" t="s">
        <v>189</v>
      </c>
      <c r="T377" s="33" t="s">
        <v>188</v>
      </c>
      <c r="U377" s="86"/>
    </row>
    <row r="378" spans="1:21" x14ac:dyDescent="0.25">
      <c r="A378" s="68"/>
      <c r="B378" s="32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86"/>
    </row>
    <row r="379" spans="1:21" x14ac:dyDescent="0.25">
      <c r="A379" s="68"/>
      <c r="B379" s="32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86"/>
    </row>
    <row r="380" spans="1:21" x14ac:dyDescent="0.25">
      <c r="A380" s="68"/>
      <c r="B380" s="32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86"/>
    </row>
    <row r="381" spans="1:21" x14ac:dyDescent="0.25">
      <c r="A381" s="68"/>
      <c r="B381" s="32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86"/>
    </row>
    <row r="382" spans="1:21" x14ac:dyDescent="0.25">
      <c r="A382" s="68"/>
      <c r="B382" s="32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86"/>
    </row>
    <row r="383" spans="1:21" x14ac:dyDescent="0.25">
      <c r="A383" s="68"/>
      <c r="B383" s="32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86"/>
    </row>
    <row r="384" spans="1:21" x14ac:dyDescent="0.25">
      <c r="A384" s="68"/>
      <c r="B384" s="32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86"/>
    </row>
    <row r="385" spans="1:21" x14ac:dyDescent="0.25">
      <c r="A385" s="68"/>
      <c r="B385" s="32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86"/>
    </row>
    <row r="386" spans="1:21" x14ac:dyDescent="0.25">
      <c r="A386" s="69"/>
      <c r="B386" s="32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86"/>
    </row>
    <row r="387" spans="1:21" ht="15" customHeight="1" x14ac:dyDescent="0.25">
      <c r="A387" s="67">
        <v>36</v>
      </c>
      <c r="B387" s="32" t="s">
        <v>28</v>
      </c>
      <c r="C387" s="33" t="s">
        <v>95</v>
      </c>
      <c r="D387" s="33">
        <v>564.44000000000005</v>
      </c>
      <c r="E387" s="33">
        <v>434.6</v>
      </c>
      <c r="F387" s="33">
        <v>0</v>
      </c>
      <c r="G387" s="33">
        <v>6.5</v>
      </c>
      <c r="H387" s="33">
        <v>0</v>
      </c>
      <c r="I387" s="33">
        <v>123.3</v>
      </c>
      <c r="J387" s="33">
        <v>129.80000000000001</v>
      </c>
      <c r="K387" s="33">
        <v>0</v>
      </c>
      <c r="L387" s="33">
        <v>0</v>
      </c>
      <c r="M387" s="33">
        <v>6.5</v>
      </c>
      <c r="N387" s="33">
        <v>0</v>
      </c>
      <c r="O387" s="33">
        <v>123.3</v>
      </c>
      <c r="P387" s="33">
        <v>150</v>
      </c>
      <c r="Q387" s="33">
        <v>0</v>
      </c>
      <c r="R387" s="33" t="s">
        <v>127</v>
      </c>
      <c r="S387" s="33" t="s">
        <v>191</v>
      </c>
      <c r="T387" s="33" t="s">
        <v>190</v>
      </c>
      <c r="U387" s="86"/>
    </row>
    <row r="388" spans="1:21" x14ac:dyDescent="0.25">
      <c r="A388" s="68"/>
      <c r="B388" s="32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86"/>
    </row>
    <row r="389" spans="1:21" x14ac:dyDescent="0.25">
      <c r="A389" s="68"/>
      <c r="B389" s="32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86"/>
    </row>
    <row r="390" spans="1:21" x14ac:dyDescent="0.25">
      <c r="A390" s="68"/>
      <c r="B390" s="32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86"/>
    </row>
    <row r="391" spans="1:21" x14ac:dyDescent="0.25">
      <c r="A391" s="68"/>
      <c r="B391" s="32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86"/>
    </row>
    <row r="392" spans="1:21" x14ac:dyDescent="0.25">
      <c r="A392" s="68"/>
      <c r="B392" s="32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86"/>
    </row>
    <row r="393" spans="1:21" ht="90.75" customHeight="1" x14ac:dyDescent="0.25">
      <c r="A393" s="68"/>
      <c r="B393" s="32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86"/>
    </row>
    <row r="394" spans="1:21" x14ac:dyDescent="0.25">
      <c r="A394" s="68"/>
      <c r="B394" s="32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86"/>
    </row>
    <row r="395" spans="1:21" x14ac:dyDescent="0.25">
      <c r="A395" s="68"/>
      <c r="B395" s="32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86"/>
    </row>
    <row r="396" spans="1:21" x14ac:dyDescent="0.25">
      <c r="A396" s="68"/>
      <c r="B396" s="32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86"/>
    </row>
    <row r="397" spans="1:21" x14ac:dyDescent="0.25">
      <c r="A397" s="69"/>
      <c r="B397" s="32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86"/>
    </row>
    <row r="398" spans="1:21" ht="15" customHeight="1" x14ac:dyDescent="0.25">
      <c r="A398" s="67">
        <v>37</v>
      </c>
      <c r="B398" s="32" t="s">
        <v>31</v>
      </c>
      <c r="C398" s="33" t="s">
        <v>96</v>
      </c>
      <c r="D398" s="33">
        <v>355</v>
      </c>
      <c r="E398" s="33">
        <v>221.5</v>
      </c>
      <c r="F398" s="33">
        <v>0</v>
      </c>
      <c r="G398" s="33">
        <v>0</v>
      </c>
      <c r="H398" s="33">
        <v>0</v>
      </c>
      <c r="I398" s="33">
        <v>123.5</v>
      </c>
      <c r="J398" s="33">
        <v>0</v>
      </c>
      <c r="K398" s="33">
        <v>0</v>
      </c>
      <c r="L398" s="33">
        <v>0</v>
      </c>
      <c r="M398" s="33">
        <v>0</v>
      </c>
      <c r="N398" s="33">
        <v>0</v>
      </c>
      <c r="O398" s="33">
        <v>0</v>
      </c>
      <c r="P398" s="33">
        <v>45</v>
      </c>
      <c r="Q398" s="33">
        <v>0</v>
      </c>
      <c r="R398" s="37" t="s">
        <v>192</v>
      </c>
      <c r="S398" s="33" t="s">
        <v>75</v>
      </c>
      <c r="T398" s="33" t="s">
        <v>193</v>
      </c>
      <c r="U398" s="86"/>
    </row>
    <row r="399" spans="1:21" x14ac:dyDescent="0.25">
      <c r="A399" s="68"/>
      <c r="B399" s="32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8"/>
      <c r="S399" s="33"/>
      <c r="T399" s="33"/>
      <c r="U399" s="86"/>
    </row>
    <row r="400" spans="1:21" x14ac:dyDescent="0.25">
      <c r="A400" s="68"/>
      <c r="B400" s="32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8"/>
      <c r="S400" s="33"/>
      <c r="T400" s="33"/>
      <c r="U400" s="86"/>
    </row>
    <row r="401" spans="1:21" x14ac:dyDescent="0.25">
      <c r="A401" s="68"/>
      <c r="B401" s="32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8"/>
      <c r="S401" s="33"/>
      <c r="T401" s="33"/>
      <c r="U401" s="86"/>
    </row>
    <row r="402" spans="1:21" x14ac:dyDescent="0.25">
      <c r="A402" s="68"/>
      <c r="B402" s="32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8"/>
      <c r="S402" s="33"/>
      <c r="T402" s="33"/>
      <c r="U402" s="86"/>
    </row>
    <row r="403" spans="1:21" x14ac:dyDescent="0.25">
      <c r="A403" s="68"/>
      <c r="B403" s="32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8"/>
      <c r="S403" s="33"/>
      <c r="T403" s="33"/>
      <c r="U403" s="86"/>
    </row>
    <row r="404" spans="1:21" ht="223.5" customHeight="1" x14ac:dyDescent="0.25">
      <c r="A404" s="68"/>
      <c r="B404" s="32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8"/>
      <c r="S404" s="33"/>
      <c r="T404" s="33"/>
      <c r="U404" s="86"/>
    </row>
    <row r="405" spans="1:21" ht="15" customHeight="1" x14ac:dyDescent="0.25">
      <c r="A405" s="68"/>
      <c r="B405" s="32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8"/>
      <c r="S405" s="33"/>
      <c r="T405" s="33"/>
      <c r="U405" s="86"/>
    </row>
    <row r="406" spans="1:21" ht="15" customHeight="1" x14ac:dyDescent="0.25">
      <c r="A406" s="68"/>
      <c r="B406" s="32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8"/>
      <c r="S406" s="33"/>
      <c r="T406" s="33"/>
      <c r="U406" s="86"/>
    </row>
    <row r="407" spans="1:21" ht="15" customHeight="1" x14ac:dyDescent="0.25">
      <c r="A407" s="68"/>
      <c r="B407" s="32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8"/>
      <c r="S407" s="33"/>
      <c r="T407" s="33"/>
      <c r="U407" s="86"/>
    </row>
    <row r="408" spans="1:21" ht="15" customHeight="1" x14ac:dyDescent="0.25">
      <c r="A408" s="69"/>
      <c r="B408" s="32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9"/>
      <c r="S408" s="33"/>
      <c r="T408" s="33"/>
      <c r="U408" s="86"/>
    </row>
    <row r="409" spans="1:21" ht="15" customHeight="1" x14ac:dyDescent="0.25">
      <c r="A409" s="79"/>
      <c r="B409" s="79"/>
      <c r="C409" s="8" t="s">
        <v>129</v>
      </c>
      <c r="D409" s="74">
        <f>SUM(D335:D408)</f>
        <v>7534.09</v>
      </c>
      <c r="E409" s="8">
        <f t="shared" ref="E409:Q409" si="5">SUM(E335:E408)</f>
        <v>6220.7400000000007</v>
      </c>
      <c r="F409" s="8">
        <f t="shared" si="5"/>
        <v>0</v>
      </c>
      <c r="G409" s="8">
        <f t="shared" si="5"/>
        <v>58.13</v>
      </c>
      <c r="H409" s="8">
        <f t="shared" si="5"/>
        <v>0</v>
      </c>
      <c r="I409" s="8">
        <f t="shared" si="5"/>
        <v>1245.18</v>
      </c>
      <c r="J409" s="8">
        <f t="shared" si="5"/>
        <v>1589.8</v>
      </c>
      <c r="K409" s="8">
        <f t="shared" si="5"/>
        <v>1460</v>
      </c>
      <c r="L409" s="8">
        <f t="shared" si="5"/>
        <v>0</v>
      </c>
      <c r="M409" s="8">
        <f t="shared" si="5"/>
        <v>6.5</v>
      </c>
      <c r="N409" s="8">
        <f t="shared" si="5"/>
        <v>0</v>
      </c>
      <c r="O409" s="8">
        <f t="shared" si="5"/>
        <v>123.3</v>
      </c>
      <c r="P409" s="8">
        <f t="shared" si="5"/>
        <v>755</v>
      </c>
      <c r="Q409" s="8">
        <f t="shared" si="5"/>
        <v>98</v>
      </c>
      <c r="R409" s="8"/>
      <c r="S409" s="8"/>
      <c r="T409" s="8"/>
      <c r="U409" s="86"/>
    </row>
    <row r="410" spans="1:21" ht="15" customHeight="1" x14ac:dyDescent="0.25">
      <c r="A410" s="83"/>
      <c r="B410" s="83" t="s">
        <v>1</v>
      </c>
      <c r="C410" s="84" t="s">
        <v>0</v>
      </c>
      <c r="D410" s="84" t="s">
        <v>9</v>
      </c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 t="s">
        <v>10</v>
      </c>
      <c r="Q410" s="84"/>
      <c r="R410" s="85" t="s">
        <v>107</v>
      </c>
      <c r="S410" s="84" t="s">
        <v>13</v>
      </c>
      <c r="T410" s="84" t="s">
        <v>14</v>
      </c>
      <c r="U410" s="86"/>
    </row>
    <row r="411" spans="1:21" ht="15.75" customHeight="1" x14ac:dyDescent="0.25">
      <c r="A411" s="83"/>
      <c r="B411" s="83"/>
      <c r="C411" s="84"/>
      <c r="D411" s="84" t="s">
        <v>2</v>
      </c>
      <c r="E411" s="84"/>
      <c r="F411" s="84"/>
      <c r="G411" s="84"/>
      <c r="H411" s="84"/>
      <c r="I411" s="84"/>
      <c r="J411" s="84" t="s">
        <v>3</v>
      </c>
      <c r="K411" s="84"/>
      <c r="L411" s="84"/>
      <c r="M411" s="84"/>
      <c r="N411" s="84"/>
      <c r="O411" s="84"/>
      <c r="P411" s="84" t="s">
        <v>11</v>
      </c>
      <c r="Q411" s="84" t="s">
        <v>12</v>
      </c>
      <c r="R411" s="87"/>
      <c r="S411" s="84"/>
      <c r="T411" s="84"/>
      <c r="U411" s="86"/>
    </row>
    <row r="412" spans="1:21" ht="15.75" customHeight="1" x14ac:dyDescent="0.25">
      <c r="A412" s="83"/>
      <c r="B412" s="83"/>
      <c r="C412" s="84"/>
      <c r="D412" s="71" t="s">
        <v>8</v>
      </c>
      <c r="E412" s="71" t="s">
        <v>4</v>
      </c>
      <c r="F412" s="1" t="s">
        <v>5</v>
      </c>
      <c r="G412" s="1" t="s">
        <v>6</v>
      </c>
      <c r="H412" s="1" t="s">
        <v>21</v>
      </c>
      <c r="I412" s="1" t="s">
        <v>7</v>
      </c>
      <c r="J412" s="1" t="s">
        <v>8</v>
      </c>
      <c r="K412" s="1" t="s">
        <v>4</v>
      </c>
      <c r="L412" s="1" t="s">
        <v>5</v>
      </c>
      <c r="M412" s="1" t="s">
        <v>6</v>
      </c>
      <c r="N412" s="1" t="s">
        <v>21</v>
      </c>
      <c r="O412" s="1" t="s">
        <v>7</v>
      </c>
      <c r="P412" s="84"/>
      <c r="Q412" s="84"/>
      <c r="R412" s="88"/>
      <c r="S412" s="84"/>
      <c r="T412" s="84"/>
      <c r="U412" s="86"/>
    </row>
    <row r="413" spans="1:21" ht="15.75" customHeight="1" x14ac:dyDescent="0.25">
      <c r="A413" s="70"/>
      <c r="B413" s="70">
        <v>1</v>
      </c>
      <c r="C413" s="1">
        <v>2</v>
      </c>
      <c r="D413" s="1">
        <v>3</v>
      </c>
      <c r="E413" s="1">
        <v>4</v>
      </c>
      <c r="F413" s="1">
        <v>5</v>
      </c>
      <c r="G413" s="1">
        <v>6</v>
      </c>
      <c r="H413" s="1">
        <v>7</v>
      </c>
      <c r="I413" s="1">
        <v>8</v>
      </c>
      <c r="J413" s="1">
        <v>9</v>
      </c>
      <c r="K413" s="1">
        <v>10</v>
      </c>
      <c r="L413" s="1">
        <v>11</v>
      </c>
      <c r="M413" s="1">
        <v>12</v>
      </c>
      <c r="N413" s="1">
        <v>13</v>
      </c>
      <c r="O413" s="1">
        <v>14</v>
      </c>
      <c r="P413" s="1">
        <v>15</v>
      </c>
      <c r="Q413" s="1">
        <v>16</v>
      </c>
      <c r="R413" s="1">
        <v>17</v>
      </c>
      <c r="S413" s="1">
        <v>18</v>
      </c>
      <c r="T413" s="1">
        <v>19</v>
      </c>
      <c r="U413" s="86"/>
    </row>
    <row r="414" spans="1:21" ht="21.75" customHeight="1" x14ac:dyDescent="0.25">
      <c r="A414" s="76"/>
      <c r="B414" s="76"/>
      <c r="C414" s="2"/>
      <c r="D414" s="89" t="s">
        <v>136</v>
      </c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6"/>
    </row>
    <row r="415" spans="1:21" ht="15" customHeight="1" x14ac:dyDescent="0.25">
      <c r="A415" s="90">
        <v>38</v>
      </c>
      <c r="B415" s="30" t="s">
        <v>15</v>
      </c>
      <c r="C415" s="22" t="s">
        <v>154</v>
      </c>
      <c r="D415" s="25">
        <v>1118</v>
      </c>
      <c r="E415" s="25">
        <v>1118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101</v>
      </c>
      <c r="Q415" s="22">
        <v>1</v>
      </c>
      <c r="R415" s="22" t="s">
        <v>125</v>
      </c>
      <c r="S415" s="22" t="s">
        <v>89</v>
      </c>
      <c r="T415" s="22" t="s">
        <v>90</v>
      </c>
      <c r="U415" s="86"/>
    </row>
    <row r="416" spans="1:21" x14ac:dyDescent="0.25">
      <c r="A416" s="91"/>
      <c r="B416" s="30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86"/>
    </row>
    <row r="417" spans="1:21" x14ac:dyDescent="0.25">
      <c r="A417" s="91"/>
      <c r="B417" s="30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86"/>
    </row>
    <row r="418" spans="1:21" x14ac:dyDescent="0.25">
      <c r="A418" s="91"/>
      <c r="B418" s="30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86"/>
    </row>
    <row r="419" spans="1:21" x14ac:dyDescent="0.25">
      <c r="A419" s="91"/>
      <c r="B419" s="30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86"/>
    </row>
    <row r="420" spans="1:21" x14ac:dyDescent="0.25">
      <c r="A420" s="91"/>
      <c r="B420" s="30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86"/>
    </row>
    <row r="421" spans="1:21" x14ac:dyDescent="0.25">
      <c r="A421" s="91"/>
      <c r="B421" s="30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86"/>
    </row>
    <row r="422" spans="1:21" x14ac:dyDescent="0.25">
      <c r="A422" s="91"/>
      <c r="B422" s="30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86"/>
    </row>
    <row r="423" spans="1:21" x14ac:dyDescent="0.25">
      <c r="A423" s="91"/>
      <c r="B423" s="30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86"/>
    </row>
    <row r="424" spans="1:21" x14ac:dyDescent="0.25">
      <c r="A424" s="91"/>
      <c r="B424" s="30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86"/>
    </row>
    <row r="425" spans="1:21" x14ac:dyDescent="0.25">
      <c r="A425" s="91"/>
      <c r="B425" s="30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86"/>
    </row>
    <row r="426" spans="1:21" x14ac:dyDescent="0.25">
      <c r="A426" s="92"/>
      <c r="B426" s="30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86"/>
    </row>
    <row r="427" spans="1:21" ht="15" customHeight="1" x14ac:dyDescent="0.25">
      <c r="A427" s="90">
        <v>39</v>
      </c>
      <c r="B427" s="30" t="s">
        <v>181</v>
      </c>
      <c r="C427" s="22" t="s">
        <v>153</v>
      </c>
      <c r="D427" s="22">
        <v>350</v>
      </c>
      <c r="E427" s="22">
        <v>350</v>
      </c>
      <c r="F427" s="22">
        <v>0</v>
      </c>
      <c r="G427" s="22">
        <v>0</v>
      </c>
      <c r="H427" s="22">
        <v>0</v>
      </c>
      <c r="I427" s="22">
        <v>0</v>
      </c>
      <c r="J427" s="22">
        <v>19.5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101</v>
      </c>
      <c r="Q427" s="22">
        <v>1</v>
      </c>
      <c r="R427" s="22" t="s">
        <v>225</v>
      </c>
      <c r="S427" s="22" t="s">
        <v>97</v>
      </c>
      <c r="T427" s="22" t="s">
        <v>98</v>
      </c>
      <c r="U427" s="86"/>
    </row>
    <row r="428" spans="1:21" x14ac:dyDescent="0.25">
      <c r="A428" s="91"/>
      <c r="B428" s="30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86"/>
    </row>
    <row r="429" spans="1:21" x14ac:dyDescent="0.25">
      <c r="A429" s="91"/>
      <c r="B429" s="30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86"/>
    </row>
    <row r="430" spans="1:21" x14ac:dyDescent="0.25">
      <c r="A430" s="91"/>
      <c r="B430" s="30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86"/>
    </row>
    <row r="431" spans="1:21" x14ac:dyDescent="0.25">
      <c r="A431" s="91"/>
      <c r="B431" s="30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86"/>
    </row>
    <row r="432" spans="1:21" x14ac:dyDescent="0.25">
      <c r="A432" s="91"/>
      <c r="B432" s="30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86"/>
    </row>
    <row r="433" spans="1:21" x14ac:dyDescent="0.25">
      <c r="A433" s="91"/>
      <c r="B433" s="30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86"/>
    </row>
    <row r="434" spans="1:21" x14ac:dyDescent="0.25">
      <c r="A434" s="91"/>
      <c r="B434" s="30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86"/>
    </row>
    <row r="435" spans="1:21" x14ac:dyDescent="0.25">
      <c r="A435" s="91"/>
      <c r="B435" s="30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86"/>
    </row>
    <row r="436" spans="1:21" x14ac:dyDescent="0.25">
      <c r="A436" s="92"/>
      <c r="B436" s="30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86"/>
    </row>
    <row r="437" spans="1:21" ht="15" customHeight="1" x14ac:dyDescent="0.25">
      <c r="A437" s="90">
        <v>40</v>
      </c>
      <c r="B437" s="30" t="s">
        <v>20</v>
      </c>
      <c r="C437" s="22" t="s">
        <v>152</v>
      </c>
      <c r="D437" s="22">
        <v>275</v>
      </c>
      <c r="E437" s="22">
        <v>275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101</v>
      </c>
      <c r="Q437" s="22">
        <v>1</v>
      </c>
      <c r="R437" s="22" t="s">
        <v>224</v>
      </c>
      <c r="S437" s="22" t="s">
        <v>99</v>
      </c>
      <c r="T437" s="22" t="s">
        <v>100</v>
      </c>
      <c r="U437" s="86"/>
    </row>
    <row r="438" spans="1:21" x14ac:dyDescent="0.25">
      <c r="A438" s="91"/>
      <c r="B438" s="30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86"/>
    </row>
    <row r="439" spans="1:21" x14ac:dyDescent="0.25">
      <c r="A439" s="91"/>
      <c r="B439" s="30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86"/>
    </row>
    <row r="440" spans="1:21" x14ac:dyDescent="0.25">
      <c r="A440" s="91"/>
      <c r="B440" s="30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86"/>
    </row>
    <row r="441" spans="1:21" x14ac:dyDescent="0.25">
      <c r="A441" s="91"/>
      <c r="B441" s="30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86"/>
    </row>
    <row r="442" spans="1:21" x14ac:dyDescent="0.25">
      <c r="A442" s="91"/>
      <c r="B442" s="30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86"/>
    </row>
    <row r="443" spans="1:21" x14ac:dyDescent="0.25">
      <c r="A443" s="91"/>
      <c r="B443" s="30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86"/>
    </row>
    <row r="444" spans="1:21" x14ac:dyDescent="0.25">
      <c r="A444" s="91"/>
      <c r="B444" s="30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86"/>
    </row>
    <row r="445" spans="1:21" x14ac:dyDescent="0.25">
      <c r="A445" s="91"/>
      <c r="B445" s="30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86"/>
    </row>
    <row r="446" spans="1:21" x14ac:dyDescent="0.25">
      <c r="A446" s="92"/>
      <c r="B446" s="30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86"/>
    </row>
    <row r="447" spans="1:21" x14ac:dyDescent="0.25">
      <c r="A447" s="79"/>
      <c r="B447" s="99"/>
      <c r="C447" s="8" t="s">
        <v>129</v>
      </c>
      <c r="D447" s="74">
        <f>SUM(D415:D446)</f>
        <v>1743</v>
      </c>
      <c r="E447" s="74">
        <f t="shared" ref="E447:Q447" si="6">SUM(E415:E446)</f>
        <v>1743</v>
      </c>
      <c r="F447" s="8">
        <f t="shared" si="6"/>
        <v>0</v>
      </c>
      <c r="G447" s="8">
        <f t="shared" si="6"/>
        <v>0</v>
      </c>
      <c r="H447" s="8">
        <f t="shared" si="6"/>
        <v>0</v>
      </c>
      <c r="I447" s="8">
        <f t="shared" si="6"/>
        <v>0</v>
      </c>
      <c r="J447" s="8">
        <f t="shared" si="6"/>
        <v>19.5</v>
      </c>
      <c r="K447" s="8">
        <f t="shared" si="6"/>
        <v>0</v>
      </c>
      <c r="L447" s="8">
        <f t="shared" si="6"/>
        <v>0</v>
      </c>
      <c r="M447" s="8">
        <f t="shared" si="6"/>
        <v>0</v>
      </c>
      <c r="N447" s="8">
        <f t="shared" si="6"/>
        <v>0</v>
      </c>
      <c r="O447" s="8">
        <f t="shared" si="6"/>
        <v>0</v>
      </c>
      <c r="P447" s="8">
        <f t="shared" si="6"/>
        <v>303</v>
      </c>
      <c r="Q447" s="8">
        <f t="shared" si="6"/>
        <v>3</v>
      </c>
      <c r="R447" s="96"/>
      <c r="S447" s="96"/>
      <c r="T447" s="96"/>
      <c r="U447" s="86"/>
    </row>
    <row r="448" spans="1:21" ht="15" customHeight="1" x14ac:dyDescent="0.25">
      <c r="A448" s="83"/>
      <c r="B448" s="83" t="s">
        <v>1</v>
      </c>
      <c r="C448" s="84" t="s">
        <v>0</v>
      </c>
      <c r="D448" s="84" t="s">
        <v>9</v>
      </c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 t="s">
        <v>10</v>
      </c>
      <c r="Q448" s="84"/>
      <c r="R448" s="85" t="s">
        <v>107</v>
      </c>
      <c r="S448" s="84" t="s">
        <v>13</v>
      </c>
      <c r="T448" s="84" t="s">
        <v>14</v>
      </c>
      <c r="U448" s="86"/>
    </row>
    <row r="449" spans="1:21" x14ac:dyDescent="0.25">
      <c r="A449" s="83"/>
      <c r="B449" s="83"/>
      <c r="C449" s="84"/>
      <c r="D449" s="84" t="s">
        <v>2</v>
      </c>
      <c r="E449" s="84"/>
      <c r="F449" s="84"/>
      <c r="G449" s="84"/>
      <c r="H449" s="84"/>
      <c r="I449" s="84"/>
      <c r="J449" s="84" t="s">
        <v>3</v>
      </c>
      <c r="K449" s="84"/>
      <c r="L449" s="84"/>
      <c r="M449" s="84"/>
      <c r="N449" s="84"/>
      <c r="O449" s="84"/>
      <c r="P449" s="84" t="s">
        <v>11</v>
      </c>
      <c r="Q449" s="84" t="s">
        <v>12</v>
      </c>
      <c r="R449" s="87"/>
      <c r="S449" s="84"/>
      <c r="T449" s="84"/>
      <c r="U449" s="86"/>
    </row>
    <row r="450" spans="1:21" x14ac:dyDescent="0.25">
      <c r="A450" s="83"/>
      <c r="B450" s="83"/>
      <c r="C450" s="84"/>
      <c r="D450" s="71" t="s">
        <v>8</v>
      </c>
      <c r="E450" s="71" t="s">
        <v>4</v>
      </c>
      <c r="F450" s="1" t="s">
        <v>5</v>
      </c>
      <c r="G450" s="1" t="s">
        <v>6</v>
      </c>
      <c r="H450" s="1" t="s">
        <v>21</v>
      </c>
      <c r="I450" s="1" t="s">
        <v>7</v>
      </c>
      <c r="J450" s="1" t="s">
        <v>8</v>
      </c>
      <c r="K450" s="1" t="s">
        <v>4</v>
      </c>
      <c r="L450" s="1" t="s">
        <v>5</v>
      </c>
      <c r="M450" s="1" t="s">
        <v>6</v>
      </c>
      <c r="N450" s="1" t="s">
        <v>21</v>
      </c>
      <c r="O450" s="1" t="s">
        <v>7</v>
      </c>
      <c r="P450" s="84"/>
      <c r="Q450" s="84"/>
      <c r="R450" s="88"/>
      <c r="S450" s="84"/>
      <c r="T450" s="84"/>
      <c r="U450" s="86"/>
    </row>
    <row r="451" spans="1:21" x14ac:dyDescent="0.25">
      <c r="A451" s="70"/>
      <c r="B451" s="70">
        <v>1</v>
      </c>
      <c r="C451" s="1">
        <v>2</v>
      </c>
      <c r="D451" s="1">
        <v>3</v>
      </c>
      <c r="E451" s="1">
        <v>4</v>
      </c>
      <c r="F451" s="1">
        <v>5</v>
      </c>
      <c r="G451" s="1">
        <v>6</v>
      </c>
      <c r="H451" s="1">
        <v>7</v>
      </c>
      <c r="I451" s="1">
        <v>8</v>
      </c>
      <c r="J451" s="1">
        <v>9</v>
      </c>
      <c r="K451" s="1">
        <v>10</v>
      </c>
      <c r="L451" s="1">
        <v>11</v>
      </c>
      <c r="M451" s="1">
        <v>12</v>
      </c>
      <c r="N451" s="1">
        <v>13</v>
      </c>
      <c r="O451" s="1">
        <v>14</v>
      </c>
      <c r="P451" s="1">
        <v>15</v>
      </c>
      <c r="Q451" s="1">
        <v>16</v>
      </c>
      <c r="R451" s="1">
        <v>17</v>
      </c>
      <c r="S451" s="1">
        <v>18</v>
      </c>
      <c r="T451" s="1">
        <v>19</v>
      </c>
      <c r="U451" s="86"/>
    </row>
    <row r="452" spans="1:21" ht="26.25" customHeight="1" x14ac:dyDescent="0.25">
      <c r="A452" s="76"/>
      <c r="B452" s="76"/>
      <c r="C452" s="2"/>
      <c r="D452" s="89" t="s">
        <v>131</v>
      </c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6"/>
    </row>
    <row r="453" spans="1:21" ht="47.25" customHeight="1" x14ac:dyDescent="0.25">
      <c r="A453" s="90">
        <v>41</v>
      </c>
      <c r="B453" s="30" t="s">
        <v>15</v>
      </c>
      <c r="C453" s="22" t="s">
        <v>218</v>
      </c>
      <c r="D453" s="25">
        <v>15149</v>
      </c>
      <c r="E453" s="25">
        <v>15149</v>
      </c>
      <c r="F453" s="22">
        <v>0</v>
      </c>
      <c r="G453" s="22">
        <v>0</v>
      </c>
      <c r="H453" s="22">
        <v>0</v>
      </c>
      <c r="I453" s="22">
        <v>0</v>
      </c>
      <c r="J453" s="22">
        <v>936</v>
      </c>
      <c r="K453" s="22">
        <v>936</v>
      </c>
      <c r="L453" s="22">
        <v>0</v>
      </c>
      <c r="M453" s="22">
        <v>0</v>
      </c>
      <c r="N453" s="22">
        <v>0</v>
      </c>
      <c r="O453" s="22">
        <v>0</v>
      </c>
      <c r="P453" s="22">
        <v>2500</v>
      </c>
      <c r="Q453" s="22">
        <v>124</v>
      </c>
      <c r="R453" s="22" t="s">
        <v>223</v>
      </c>
      <c r="S453" s="22" t="s">
        <v>32</v>
      </c>
      <c r="T453" s="22" t="s">
        <v>33</v>
      </c>
      <c r="U453" s="86"/>
    </row>
    <row r="454" spans="1:21" x14ac:dyDescent="0.25">
      <c r="A454" s="91"/>
      <c r="B454" s="30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86"/>
    </row>
    <row r="455" spans="1:21" x14ac:dyDescent="0.25">
      <c r="A455" s="91"/>
      <c r="B455" s="30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86"/>
    </row>
    <row r="456" spans="1:21" x14ac:dyDescent="0.25">
      <c r="A456" s="91"/>
      <c r="B456" s="30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86"/>
    </row>
    <row r="457" spans="1:21" x14ac:dyDescent="0.25">
      <c r="A457" s="91"/>
      <c r="B457" s="30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86"/>
    </row>
    <row r="458" spans="1:21" ht="24.75" customHeight="1" x14ac:dyDescent="0.25">
      <c r="A458" s="92"/>
      <c r="B458" s="30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86"/>
    </row>
    <row r="459" spans="1:21" ht="15" customHeight="1" x14ac:dyDescent="0.25">
      <c r="A459" s="90">
        <v>42</v>
      </c>
      <c r="B459" s="26" t="s">
        <v>16</v>
      </c>
      <c r="C459" s="22" t="s">
        <v>217</v>
      </c>
      <c r="D459" s="29">
        <v>293451.2</v>
      </c>
      <c r="E459" s="22">
        <v>0</v>
      </c>
      <c r="F459" s="29">
        <v>282926.59999999998</v>
      </c>
      <c r="G459" s="22">
        <v>0</v>
      </c>
      <c r="H459" s="22">
        <v>0</v>
      </c>
      <c r="I459" s="22">
        <v>10524</v>
      </c>
      <c r="J459" s="29">
        <v>3220</v>
      </c>
      <c r="K459" s="22">
        <v>0</v>
      </c>
      <c r="L459" s="22">
        <v>0</v>
      </c>
      <c r="M459" s="22">
        <v>0</v>
      </c>
      <c r="N459" s="22">
        <v>0</v>
      </c>
      <c r="O459" s="22">
        <v>3220</v>
      </c>
      <c r="P459" s="25">
        <v>11397</v>
      </c>
      <c r="Q459" s="22">
        <v>0</v>
      </c>
      <c r="R459" s="100" t="s">
        <v>222</v>
      </c>
      <c r="S459" s="22" t="s">
        <v>70</v>
      </c>
      <c r="T459" s="22" t="s">
        <v>71</v>
      </c>
      <c r="U459" s="86"/>
    </row>
    <row r="460" spans="1:21" x14ac:dyDescent="0.25">
      <c r="A460" s="91"/>
      <c r="B460" s="27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101"/>
      <c r="S460" s="23"/>
      <c r="T460" s="23"/>
      <c r="U460" s="86"/>
    </row>
    <row r="461" spans="1:21" x14ac:dyDescent="0.25">
      <c r="A461" s="91"/>
      <c r="B461" s="27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101"/>
      <c r="S461" s="23"/>
      <c r="T461" s="23"/>
      <c r="U461" s="86"/>
    </row>
    <row r="462" spans="1:21" x14ac:dyDescent="0.25">
      <c r="A462" s="91"/>
      <c r="B462" s="27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101"/>
      <c r="S462" s="23"/>
      <c r="T462" s="23"/>
      <c r="U462" s="86"/>
    </row>
    <row r="463" spans="1:21" x14ac:dyDescent="0.25">
      <c r="A463" s="91"/>
      <c r="B463" s="27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101"/>
      <c r="S463" s="23"/>
      <c r="T463" s="23"/>
      <c r="U463" s="86"/>
    </row>
    <row r="464" spans="1:21" x14ac:dyDescent="0.25">
      <c r="A464" s="91"/>
      <c r="B464" s="27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101"/>
      <c r="S464" s="23"/>
      <c r="T464" s="23"/>
      <c r="U464" s="86"/>
    </row>
    <row r="465" spans="1:21" ht="69" customHeight="1" x14ac:dyDescent="0.25">
      <c r="A465" s="91"/>
      <c r="B465" s="27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101"/>
      <c r="S465" s="23"/>
      <c r="T465" s="23"/>
      <c r="U465" s="86"/>
    </row>
    <row r="466" spans="1:21" ht="20.25" customHeight="1" x14ac:dyDescent="0.25">
      <c r="A466" s="91"/>
      <c r="B466" s="27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101"/>
      <c r="S466" s="23"/>
      <c r="T466" s="23"/>
      <c r="U466" s="86"/>
    </row>
    <row r="467" spans="1:21" ht="20.25" customHeight="1" x14ac:dyDescent="0.25">
      <c r="A467" s="91"/>
      <c r="B467" s="27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101"/>
      <c r="S467" s="23"/>
      <c r="T467" s="23"/>
      <c r="U467" s="86"/>
    </row>
    <row r="468" spans="1:21" ht="36.75" customHeight="1" x14ac:dyDescent="0.25">
      <c r="A468" s="92"/>
      <c r="B468" s="28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102"/>
      <c r="S468" s="24"/>
      <c r="T468" s="24"/>
      <c r="U468" s="86"/>
    </row>
    <row r="469" spans="1:21" x14ac:dyDescent="0.25">
      <c r="A469" s="79"/>
      <c r="B469" s="7"/>
      <c r="C469" s="3" t="s">
        <v>129</v>
      </c>
      <c r="D469" s="5">
        <f>SUM(D453:D468)</f>
        <v>308600.2</v>
      </c>
      <c r="E469" s="4">
        <f t="shared" ref="E469:O469" si="7">SUM(E453:E468)</f>
        <v>15149</v>
      </c>
      <c r="F469" s="5">
        <f t="shared" si="7"/>
        <v>282926.59999999998</v>
      </c>
      <c r="G469" s="3">
        <f t="shared" si="7"/>
        <v>0</v>
      </c>
      <c r="H469" s="3">
        <f t="shared" si="7"/>
        <v>0</v>
      </c>
      <c r="I469" s="3">
        <f t="shared" si="7"/>
        <v>10524</v>
      </c>
      <c r="J469" s="5">
        <f t="shared" si="7"/>
        <v>4156</v>
      </c>
      <c r="K469" s="3">
        <f t="shared" si="7"/>
        <v>936</v>
      </c>
      <c r="L469" s="3">
        <f t="shared" si="7"/>
        <v>0</v>
      </c>
      <c r="M469" s="3">
        <f t="shared" si="7"/>
        <v>0</v>
      </c>
      <c r="N469" s="3">
        <f t="shared" si="7"/>
        <v>0</v>
      </c>
      <c r="O469" s="3">
        <f t="shared" si="7"/>
        <v>3220</v>
      </c>
      <c r="P469" s="4">
        <f>SUM(P453:P468)</f>
        <v>13897</v>
      </c>
      <c r="Q469" s="3">
        <v>124</v>
      </c>
      <c r="R469" s="6"/>
      <c r="S469" s="3"/>
      <c r="T469" s="3"/>
      <c r="U469" s="86"/>
    </row>
    <row r="470" spans="1:21" ht="15" customHeight="1" x14ac:dyDescent="0.25">
      <c r="A470" s="83"/>
      <c r="B470" s="83" t="s">
        <v>1</v>
      </c>
      <c r="C470" s="84" t="s">
        <v>0</v>
      </c>
      <c r="D470" s="84" t="s">
        <v>9</v>
      </c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 t="s">
        <v>10</v>
      </c>
      <c r="Q470" s="84"/>
      <c r="R470" s="85" t="s">
        <v>107</v>
      </c>
      <c r="S470" s="84" t="s">
        <v>13</v>
      </c>
      <c r="T470" s="84" t="s">
        <v>14</v>
      </c>
      <c r="U470" s="86"/>
    </row>
    <row r="471" spans="1:21" x14ac:dyDescent="0.25">
      <c r="A471" s="83"/>
      <c r="B471" s="83"/>
      <c r="C471" s="84"/>
      <c r="D471" s="84" t="s">
        <v>2</v>
      </c>
      <c r="E471" s="84"/>
      <c r="F471" s="84"/>
      <c r="G471" s="84"/>
      <c r="H471" s="84"/>
      <c r="I471" s="84"/>
      <c r="J471" s="84" t="s">
        <v>3</v>
      </c>
      <c r="K471" s="84"/>
      <c r="L471" s="84"/>
      <c r="M471" s="84"/>
      <c r="N471" s="84"/>
      <c r="O471" s="84"/>
      <c r="P471" s="84" t="s">
        <v>11</v>
      </c>
      <c r="Q471" s="84" t="s">
        <v>12</v>
      </c>
      <c r="R471" s="87"/>
      <c r="S471" s="84"/>
      <c r="T471" s="84"/>
      <c r="U471" s="86"/>
    </row>
    <row r="472" spans="1:21" x14ac:dyDescent="0.25">
      <c r="A472" s="83"/>
      <c r="B472" s="83"/>
      <c r="C472" s="84"/>
      <c r="D472" s="71" t="s">
        <v>8</v>
      </c>
      <c r="E472" s="71" t="s">
        <v>4</v>
      </c>
      <c r="F472" s="1" t="s">
        <v>5</v>
      </c>
      <c r="G472" s="1" t="s">
        <v>6</v>
      </c>
      <c r="H472" s="1" t="s">
        <v>21</v>
      </c>
      <c r="I472" s="1" t="s">
        <v>7</v>
      </c>
      <c r="J472" s="1" t="s">
        <v>8</v>
      </c>
      <c r="K472" s="1" t="s">
        <v>4</v>
      </c>
      <c r="L472" s="1" t="s">
        <v>5</v>
      </c>
      <c r="M472" s="1" t="s">
        <v>6</v>
      </c>
      <c r="N472" s="1" t="s">
        <v>21</v>
      </c>
      <c r="O472" s="1" t="s">
        <v>7</v>
      </c>
      <c r="P472" s="84"/>
      <c r="Q472" s="84"/>
      <c r="R472" s="88"/>
      <c r="S472" s="84"/>
      <c r="T472" s="84"/>
      <c r="U472" s="86"/>
    </row>
    <row r="473" spans="1:21" x14ac:dyDescent="0.25">
      <c r="A473" s="70"/>
      <c r="B473" s="70">
        <v>1</v>
      </c>
      <c r="C473" s="1">
        <v>2</v>
      </c>
      <c r="D473" s="1">
        <v>3</v>
      </c>
      <c r="E473" s="1">
        <v>4</v>
      </c>
      <c r="F473" s="1">
        <v>5</v>
      </c>
      <c r="G473" s="1">
        <v>6</v>
      </c>
      <c r="H473" s="1">
        <v>7</v>
      </c>
      <c r="I473" s="1">
        <v>8</v>
      </c>
      <c r="J473" s="1">
        <v>9</v>
      </c>
      <c r="K473" s="1">
        <v>10</v>
      </c>
      <c r="L473" s="1">
        <v>11</v>
      </c>
      <c r="M473" s="1">
        <v>12</v>
      </c>
      <c r="N473" s="1">
        <v>13</v>
      </c>
      <c r="O473" s="1">
        <v>14</v>
      </c>
      <c r="P473" s="1">
        <v>15</v>
      </c>
      <c r="Q473" s="1">
        <v>16</v>
      </c>
      <c r="R473" s="1">
        <v>17</v>
      </c>
      <c r="S473" s="1">
        <v>18</v>
      </c>
      <c r="T473" s="1">
        <v>19</v>
      </c>
      <c r="U473" s="86"/>
    </row>
    <row r="474" spans="1:21" ht="33.75" customHeight="1" x14ac:dyDescent="0.25">
      <c r="A474" s="76"/>
      <c r="B474" s="76"/>
      <c r="C474" s="2"/>
      <c r="D474" s="103" t="s">
        <v>132</v>
      </c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86"/>
    </row>
    <row r="475" spans="1:21" ht="15" customHeight="1" x14ac:dyDescent="0.25">
      <c r="A475" s="90">
        <v>43</v>
      </c>
      <c r="B475" s="30" t="s">
        <v>15</v>
      </c>
      <c r="C475" s="19" t="s">
        <v>216</v>
      </c>
      <c r="D475" s="20">
        <v>10684.5</v>
      </c>
      <c r="E475" s="19">
        <v>184.5</v>
      </c>
      <c r="F475" s="19">
        <v>0</v>
      </c>
      <c r="G475" s="19">
        <v>0</v>
      </c>
      <c r="H475" s="19">
        <v>0</v>
      </c>
      <c r="I475" s="21">
        <v>10500</v>
      </c>
      <c r="J475" s="19">
        <v>184.5</v>
      </c>
      <c r="K475" s="19">
        <v>184.5</v>
      </c>
      <c r="L475" s="19">
        <v>0</v>
      </c>
      <c r="M475" s="19">
        <v>0</v>
      </c>
      <c r="N475" s="19">
        <v>0</v>
      </c>
      <c r="O475" s="19">
        <v>0</v>
      </c>
      <c r="P475" s="19">
        <v>200</v>
      </c>
      <c r="Q475" s="19">
        <v>0</v>
      </c>
      <c r="R475" s="19" t="s">
        <v>220</v>
      </c>
      <c r="S475" s="19" t="s">
        <v>72</v>
      </c>
      <c r="T475" s="19" t="s">
        <v>73</v>
      </c>
      <c r="U475" s="86"/>
    </row>
    <row r="476" spans="1:21" x14ac:dyDescent="0.25">
      <c r="A476" s="91"/>
      <c r="B476" s="30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86"/>
    </row>
    <row r="477" spans="1:21" x14ac:dyDescent="0.25">
      <c r="A477" s="91"/>
      <c r="B477" s="30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86"/>
    </row>
    <row r="478" spans="1:21" x14ac:dyDescent="0.25">
      <c r="A478" s="91"/>
      <c r="B478" s="30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86"/>
    </row>
    <row r="479" spans="1:21" x14ac:dyDescent="0.25">
      <c r="A479" s="91"/>
      <c r="B479" s="30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86"/>
    </row>
    <row r="480" spans="1:21" x14ac:dyDescent="0.25">
      <c r="A480" s="91"/>
      <c r="B480" s="30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86"/>
    </row>
    <row r="481" spans="1:21" ht="24.75" customHeight="1" x14ac:dyDescent="0.25">
      <c r="A481" s="91"/>
      <c r="B481" s="30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86"/>
    </row>
    <row r="482" spans="1:21" ht="24" customHeight="1" x14ac:dyDescent="0.25">
      <c r="A482" s="91"/>
      <c r="B482" s="30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86"/>
    </row>
    <row r="483" spans="1:21" x14ac:dyDescent="0.25">
      <c r="A483" s="91"/>
      <c r="B483" s="30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86"/>
    </row>
    <row r="484" spans="1:21" x14ac:dyDescent="0.25">
      <c r="A484" s="92"/>
      <c r="B484" s="30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86"/>
    </row>
    <row r="485" spans="1:21" x14ac:dyDescent="0.25">
      <c r="A485" s="105" t="s">
        <v>146</v>
      </c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86"/>
    </row>
    <row r="486" spans="1:21" ht="71.25" x14ac:dyDescent="0.25">
      <c r="A486" s="66">
        <v>44</v>
      </c>
      <c r="B486" s="16">
        <v>1</v>
      </c>
      <c r="C486" s="17" t="s">
        <v>139</v>
      </c>
      <c r="D486" s="17">
        <v>1535.8</v>
      </c>
      <c r="E486" s="17">
        <v>0</v>
      </c>
      <c r="F486" s="17">
        <v>1228.5999999999999</v>
      </c>
      <c r="G486" s="17">
        <v>307.2</v>
      </c>
      <c r="H486" s="15"/>
      <c r="I486" s="15"/>
      <c r="J486" s="15">
        <v>40.6</v>
      </c>
      <c r="K486" s="15"/>
      <c r="L486" s="15"/>
      <c r="M486" s="15">
        <v>40.6</v>
      </c>
      <c r="N486" s="15"/>
      <c r="O486" s="15"/>
      <c r="P486" s="15">
        <v>105</v>
      </c>
      <c r="Q486" s="15">
        <v>6</v>
      </c>
      <c r="R486" s="15" t="s">
        <v>219</v>
      </c>
      <c r="S486" s="17" t="s">
        <v>214</v>
      </c>
      <c r="T486" s="17" t="s">
        <v>140</v>
      </c>
      <c r="U486" s="86"/>
    </row>
    <row r="487" spans="1:21" ht="213.75" x14ac:dyDescent="0.25">
      <c r="A487" s="66">
        <v>45</v>
      </c>
      <c r="B487" s="16">
        <v>2</v>
      </c>
      <c r="C487" s="17" t="s">
        <v>141</v>
      </c>
      <c r="D487" s="15">
        <v>209</v>
      </c>
      <c r="E487" s="15">
        <v>209</v>
      </c>
      <c r="F487" s="15"/>
      <c r="G487" s="15"/>
      <c r="H487" s="15"/>
      <c r="I487" s="15"/>
      <c r="J487" s="15">
        <v>50</v>
      </c>
      <c r="K487" s="15">
        <v>50</v>
      </c>
      <c r="L487" s="15"/>
      <c r="M487" s="15"/>
      <c r="N487" s="15"/>
      <c r="O487" s="15"/>
      <c r="P487" s="15">
        <v>60</v>
      </c>
      <c r="Q487" s="15"/>
      <c r="R487" s="15" t="s">
        <v>219</v>
      </c>
      <c r="S487" s="17" t="s">
        <v>166</v>
      </c>
      <c r="T487" s="17" t="s">
        <v>167</v>
      </c>
      <c r="U487" s="86"/>
    </row>
    <row r="488" spans="1:21" ht="128.25" x14ac:dyDescent="0.25">
      <c r="A488" s="66">
        <v>46</v>
      </c>
      <c r="B488" s="16">
        <v>3</v>
      </c>
      <c r="C488" s="17" t="s">
        <v>142</v>
      </c>
      <c r="D488" s="15">
        <v>1387</v>
      </c>
      <c r="E488" s="15">
        <v>298.8</v>
      </c>
      <c r="F488" s="15">
        <v>1088.2</v>
      </c>
      <c r="G488" s="15"/>
      <c r="H488" s="15">
        <v>500</v>
      </c>
      <c r="I488" s="15"/>
      <c r="J488" s="15">
        <v>22</v>
      </c>
      <c r="K488" s="15">
        <v>22</v>
      </c>
      <c r="L488" s="15"/>
      <c r="M488" s="15"/>
      <c r="N488" s="15"/>
      <c r="O488" s="15"/>
      <c r="P488" s="15">
        <v>34</v>
      </c>
      <c r="Q488" s="15"/>
      <c r="R488" s="15" t="s">
        <v>168</v>
      </c>
      <c r="S488" s="17" t="s">
        <v>169</v>
      </c>
      <c r="T488" s="17" t="s">
        <v>215</v>
      </c>
      <c r="U488" s="86"/>
    </row>
    <row r="489" spans="1:21" ht="199.5" x14ac:dyDescent="0.25">
      <c r="A489" s="66">
        <v>47</v>
      </c>
      <c r="B489" s="16">
        <v>4</v>
      </c>
      <c r="C489" s="17" t="s">
        <v>143</v>
      </c>
      <c r="D489" s="15">
        <f>SUM(E489:F489)</f>
        <v>662.36</v>
      </c>
      <c r="E489" s="15">
        <v>265.75</v>
      </c>
      <c r="F489" s="15">
        <v>396.61</v>
      </c>
      <c r="G489" s="15"/>
      <c r="H489" s="15"/>
      <c r="I489" s="15"/>
      <c r="J489" s="15"/>
      <c r="K489" s="15"/>
      <c r="L489" s="15"/>
      <c r="M489" s="15"/>
      <c r="N489" s="15"/>
      <c r="O489" s="15"/>
      <c r="P489" s="15">
        <v>126</v>
      </c>
      <c r="Q489" s="15"/>
      <c r="R489" s="17" t="s">
        <v>170</v>
      </c>
      <c r="S489" s="17" t="s">
        <v>171</v>
      </c>
      <c r="T489" s="15" t="s">
        <v>144</v>
      </c>
      <c r="U489" s="86"/>
    </row>
    <row r="490" spans="1:21" ht="71.25" x14ac:dyDescent="0.25">
      <c r="A490" s="66">
        <v>48</v>
      </c>
      <c r="B490" s="16">
        <v>5</v>
      </c>
      <c r="C490" s="17" t="s">
        <v>151</v>
      </c>
      <c r="D490" s="15">
        <v>632.5</v>
      </c>
      <c r="E490" s="15"/>
      <c r="F490" s="15"/>
      <c r="G490" s="15"/>
      <c r="H490" s="15"/>
      <c r="I490" s="15"/>
      <c r="J490" s="15">
        <v>10</v>
      </c>
      <c r="K490" s="15"/>
      <c r="L490" s="15"/>
      <c r="M490" s="15"/>
      <c r="N490" s="15"/>
      <c r="O490" s="15"/>
      <c r="P490" s="15">
        <v>41</v>
      </c>
      <c r="Q490" s="15"/>
      <c r="R490" s="17" t="s">
        <v>221</v>
      </c>
      <c r="S490" s="15"/>
      <c r="T490" s="17" t="s">
        <v>145</v>
      </c>
      <c r="U490" s="86"/>
    </row>
    <row r="491" spans="1:21" x14ac:dyDescent="0.25">
      <c r="A491" s="106"/>
      <c r="B491" s="79"/>
      <c r="C491" s="8" t="s">
        <v>129</v>
      </c>
      <c r="D491" s="74">
        <f>SUM(D486:D490)</f>
        <v>4426.66</v>
      </c>
      <c r="E491" s="74">
        <f t="shared" ref="E491:Q491" si="8">SUM(E486:E490)</f>
        <v>773.55</v>
      </c>
      <c r="F491" s="74">
        <f t="shared" si="8"/>
        <v>2713.4100000000003</v>
      </c>
      <c r="G491" s="74">
        <f t="shared" si="8"/>
        <v>307.2</v>
      </c>
      <c r="H491" s="74">
        <f t="shared" si="8"/>
        <v>500</v>
      </c>
      <c r="I491" s="74">
        <f t="shared" si="8"/>
        <v>0</v>
      </c>
      <c r="J491" s="74">
        <f t="shared" si="8"/>
        <v>122.6</v>
      </c>
      <c r="K491" s="74">
        <f t="shared" si="8"/>
        <v>72</v>
      </c>
      <c r="L491" s="74">
        <f t="shared" si="8"/>
        <v>0</v>
      </c>
      <c r="M491" s="74">
        <f t="shared" si="8"/>
        <v>40.6</v>
      </c>
      <c r="N491" s="74">
        <f t="shared" si="8"/>
        <v>0</v>
      </c>
      <c r="O491" s="74">
        <f t="shared" si="8"/>
        <v>0</v>
      </c>
      <c r="P491" s="74">
        <f t="shared" si="8"/>
        <v>366</v>
      </c>
      <c r="Q491" s="74">
        <f t="shared" si="8"/>
        <v>6</v>
      </c>
      <c r="R491" s="8"/>
      <c r="S491" s="8"/>
      <c r="T491" s="8"/>
      <c r="U491" s="86"/>
    </row>
    <row r="492" spans="1:21" x14ac:dyDescent="0.25">
      <c r="A492" s="80"/>
    </row>
    <row r="493" spans="1:21" x14ac:dyDescent="0.25">
      <c r="E493" s="82">
        <f>SUM(D122,D149,D188,D285,D329,D409,D447,D469,D491,D475)</f>
        <v>383670.95999999996</v>
      </c>
      <c r="J493" s="75">
        <v>20066</v>
      </c>
      <c r="P493" s="75">
        <v>22376</v>
      </c>
      <c r="Q493" s="75">
        <v>1470</v>
      </c>
    </row>
  </sheetData>
  <mergeCells count="978">
    <mergeCell ref="A410:A412"/>
    <mergeCell ref="A448:A450"/>
    <mergeCell ref="A470:A472"/>
    <mergeCell ref="A330:A332"/>
    <mergeCell ref="A286:A288"/>
    <mergeCell ref="A189:A191"/>
    <mergeCell ref="A150:A152"/>
    <mergeCell ref="A123:A125"/>
    <mergeCell ref="A1:A3"/>
    <mergeCell ref="Q17:Q22"/>
    <mergeCell ref="K6:K16"/>
    <mergeCell ref="L6:L16"/>
    <mergeCell ref="D17:D22"/>
    <mergeCell ref="E17:E22"/>
    <mergeCell ref="F17:F22"/>
    <mergeCell ref="G17:G22"/>
    <mergeCell ref="D2:I2"/>
    <mergeCell ref="J2:O2"/>
    <mergeCell ref="P2:P3"/>
    <mergeCell ref="Q2:Q3"/>
    <mergeCell ref="B6:B16"/>
    <mergeCell ref="C6:C16"/>
    <mergeCell ref="D6:D16"/>
    <mergeCell ref="E6:E16"/>
    <mergeCell ref="F6:F16"/>
    <mergeCell ref="G6:G16"/>
    <mergeCell ref="H6:H16"/>
    <mergeCell ref="I6:I16"/>
    <mergeCell ref="J6:J16"/>
    <mergeCell ref="B1:B3"/>
    <mergeCell ref="C1:C3"/>
    <mergeCell ref="D1:O1"/>
    <mergeCell ref="P1:Q1"/>
    <mergeCell ref="R1:R3"/>
    <mergeCell ref="S1:S3"/>
    <mergeCell ref="T6:T16"/>
    <mergeCell ref="M6:M16"/>
    <mergeCell ref="N6:N16"/>
    <mergeCell ref="O6:O16"/>
    <mergeCell ref="P6:P16"/>
    <mergeCell ref="R6:R16"/>
    <mergeCell ref="Q6:Q16"/>
    <mergeCell ref="S6:S14"/>
    <mergeCell ref="S15:S16"/>
    <mergeCell ref="D5:T5"/>
    <mergeCell ref="T1:T3"/>
    <mergeCell ref="S17:S22"/>
    <mergeCell ref="T17:T22"/>
    <mergeCell ref="R17:R22"/>
    <mergeCell ref="M17:M22"/>
    <mergeCell ref="N17:N22"/>
    <mergeCell ref="O17:O22"/>
    <mergeCell ref="P17:P22"/>
    <mergeCell ref="K17:K22"/>
    <mergeCell ref="J23:J29"/>
    <mergeCell ref="D23:D29"/>
    <mergeCell ref="E23:E29"/>
    <mergeCell ref="F23:F29"/>
    <mergeCell ref="P23:P29"/>
    <mergeCell ref="B23:B29"/>
    <mergeCell ref="R30:R38"/>
    <mergeCell ref="C30:C38"/>
    <mergeCell ref="D30:D38"/>
    <mergeCell ref="E30:E38"/>
    <mergeCell ref="F30:F38"/>
    <mergeCell ref="G30:G38"/>
    <mergeCell ref="N30:N38"/>
    <mergeCell ref="H30:H38"/>
    <mergeCell ref="Q23:Q29"/>
    <mergeCell ref="B17:B22"/>
    <mergeCell ref="R23:R29"/>
    <mergeCell ref="C23:C29"/>
    <mergeCell ref="H17:H22"/>
    <mergeCell ref="I17:I22"/>
    <mergeCell ref="G23:G29"/>
    <mergeCell ref="H23:H29"/>
    <mergeCell ref="I23:I29"/>
    <mergeCell ref="C17:C22"/>
    <mergeCell ref="J17:J22"/>
    <mergeCell ref="L17:L22"/>
    <mergeCell ref="M39:M47"/>
    <mergeCell ref="S23:S29"/>
    <mergeCell ref="T23:T29"/>
    <mergeCell ref="K23:K29"/>
    <mergeCell ref="L23:L29"/>
    <mergeCell ref="M23:M29"/>
    <mergeCell ref="N23:N29"/>
    <mergeCell ref="O23:O29"/>
    <mergeCell ref="B30:B38"/>
    <mergeCell ref="R39:R47"/>
    <mergeCell ref="D39:D47"/>
    <mergeCell ref="E39:E47"/>
    <mergeCell ref="F39:F47"/>
    <mergeCell ref="G39:G47"/>
    <mergeCell ref="H39:H47"/>
    <mergeCell ref="I39:I47"/>
    <mergeCell ref="J39:J47"/>
    <mergeCell ref="K39:K47"/>
    <mergeCell ref="O30:O38"/>
    <mergeCell ref="P30:P38"/>
    <mergeCell ref="Q30:Q38"/>
    <mergeCell ref="S30:S38"/>
    <mergeCell ref="T30:T38"/>
    <mergeCell ref="I30:I38"/>
    <mergeCell ref="J30:J38"/>
    <mergeCell ref="K30:K38"/>
    <mergeCell ref="L30:L38"/>
    <mergeCell ref="M30:M38"/>
    <mergeCell ref="C39:C47"/>
    <mergeCell ref="B39:B47"/>
    <mergeCell ref="R48:R57"/>
    <mergeCell ref="N48:N57"/>
    <mergeCell ref="H48:H57"/>
    <mergeCell ref="I48:I57"/>
    <mergeCell ref="J48:J57"/>
    <mergeCell ref="K48:K57"/>
    <mergeCell ref="N39:N47"/>
    <mergeCell ref="O39:O47"/>
    <mergeCell ref="P39:P47"/>
    <mergeCell ref="Q39:Q47"/>
    <mergeCell ref="S39:S47"/>
    <mergeCell ref="T39:T47"/>
    <mergeCell ref="B48:B57"/>
    <mergeCell ref="C48:C57"/>
    <mergeCell ref="L39:L47"/>
    <mergeCell ref="O48:O57"/>
    <mergeCell ref="P48:P57"/>
    <mergeCell ref="Q48:Q57"/>
    <mergeCell ref="S48:S57"/>
    <mergeCell ref="T48:T57"/>
    <mergeCell ref="L48:L57"/>
    <mergeCell ref="M48:M57"/>
    <mergeCell ref="D48:D57"/>
    <mergeCell ref="E48:E57"/>
    <mergeCell ref="F48:F57"/>
    <mergeCell ref="G48:G57"/>
    <mergeCell ref="P67:P76"/>
    <mergeCell ref="Q67:Q76"/>
    <mergeCell ref="S67:S76"/>
    <mergeCell ref="T67:T76"/>
    <mergeCell ref="L58:L66"/>
    <mergeCell ref="M58:M66"/>
    <mergeCell ref="C58:C66"/>
    <mergeCell ref="B58:B66"/>
    <mergeCell ref="R67:R76"/>
    <mergeCell ref="G67:G76"/>
    <mergeCell ref="H67:H76"/>
    <mergeCell ref="I67:I76"/>
    <mergeCell ref="J67:J76"/>
    <mergeCell ref="K67:K76"/>
    <mergeCell ref="N58:N66"/>
    <mergeCell ref="O58:O66"/>
    <mergeCell ref="P58:P66"/>
    <mergeCell ref="Q58:Q66"/>
    <mergeCell ref="S58:S66"/>
    <mergeCell ref="T58:T66"/>
    <mergeCell ref="R58:R66"/>
    <mergeCell ref="D58:D66"/>
    <mergeCell ref="E58:E66"/>
    <mergeCell ref="F58:F66"/>
    <mergeCell ref="G58:G66"/>
    <mergeCell ref="H58:H66"/>
    <mergeCell ref="I58:I66"/>
    <mergeCell ref="J58:J66"/>
    <mergeCell ref="K58:K66"/>
    <mergeCell ref="B67:B76"/>
    <mergeCell ref="L67:L76"/>
    <mergeCell ref="M67:M76"/>
    <mergeCell ref="C67:C76"/>
    <mergeCell ref="D67:D76"/>
    <mergeCell ref="E67:E76"/>
    <mergeCell ref="F67:F76"/>
    <mergeCell ref="N67:N76"/>
    <mergeCell ref="O67:O76"/>
    <mergeCell ref="B77:B88"/>
    <mergeCell ref="R89:R99"/>
    <mergeCell ref="C89:C99"/>
    <mergeCell ref="D89:D99"/>
    <mergeCell ref="E89:E99"/>
    <mergeCell ref="F89:F99"/>
    <mergeCell ref="G89:G99"/>
    <mergeCell ref="H89:H99"/>
    <mergeCell ref="N77:N88"/>
    <mergeCell ref="O77:O88"/>
    <mergeCell ref="P77:P88"/>
    <mergeCell ref="Q77:Q88"/>
    <mergeCell ref="S77:S88"/>
    <mergeCell ref="T77:T88"/>
    <mergeCell ref="R77:R88"/>
    <mergeCell ref="C77:C88"/>
    <mergeCell ref="D77:D88"/>
    <mergeCell ref="E77:E88"/>
    <mergeCell ref="F77:F88"/>
    <mergeCell ref="G77:G88"/>
    <mergeCell ref="M100:M110"/>
    <mergeCell ref="N100:N110"/>
    <mergeCell ref="O100:O110"/>
    <mergeCell ref="P100:P110"/>
    <mergeCell ref="Q100:Q110"/>
    <mergeCell ref="P111:P121"/>
    <mergeCell ref="Q111:Q121"/>
    <mergeCell ref="S111:S121"/>
    <mergeCell ref="H77:H88"/>
    <mergeCell ref="I77:I88"/>
    <mergeCell ref="J77:J88"/>
    <mergeCell ref="K77:K88"/>
    <mergeCell ref="B89:B99"/>
    <mergeCell ref="J100:J110"/>
    <mergeCell ref="J89:J99"/>
    <mergeCell ref="K89:K99"/>
    <mergeCell ref="L89:L99"/>
    <mergeCell ref="M89:M99"/>
    <mergeCell ref="N89:N99"/>
    <mergeCell ref="O89:O99"/>
    <mergeCell ref="I89:I99"/>
    <mergeCell ref="P89:P99"/>
    <mergeCell ref="Q89:Q99"/>
    <mergeCell ref="S89:S99"/>
    <mergeCell ref="T89:T99"/>
    <mergeCell ref="S100:S110"/>
    <mergeCell ref="L77:L88"/>
    <mergeCell ref="M77:M88"/>
    <mergeCell ref="B111:B121"/>
    <mergeCell ref="R100:R110"/>
    <mergeCell ref="C100:C110"/>
    <mergeCell ref="D100:D110"/>
    <mergeCell ref="E100:E110"/>
    <mergeCell ref="F100:F110"/>
    <mergeCell ref="G100:G110"/>
    <mergeCell ref="H100:H110"/>
    <mergeCell ref="I100:I110"/>
    <mergeCell ref="T111:T121"/>
    <mergeCell ref="C111:C121"/>
    <mergeCell ref="D111:D121"/>
    <mergeCell ref="E111:E121"/>
    <mergeCell ref="F111:F121"/>
    <mergeCell ref="G111:G121"/>
    <mergeCell ref="H111:H121"/>
    <mergeCell ref="R111:R121"/>
    <mergeCell ref="I111:I121"/>
    <mergeCell ref="J111:J121"/>
    <mergeCell ref="K111:K121"/>
    <mergeCell ref="L111:L121"/>
    <mergeCell ref="M111:M121"/>
    <mergeCell ref="N111:N121"/>
    <mergeCell ref="O111:O121"/>
    <mergeCell ref="K100:K110"/>
    <mergeCell ref="L100:L110"/>
    <mergeCell ref="T100:T110"/>
    <mergeCell ref="B100:B110"/>
    <mergeCell ref="G155:G165"/>
    <mergeCell ref="M155:M165"/>
    <mergeCell ref="O155:O165"/>
    <mergeCell ref="D127:T127"/>
    <mergeCell ref="Q155:Q165"/>
    <mergeCell ref="B155:B165"/>
    <mergeCell ref="C155:C165"/>
    <mergeCell ref="D155:D165"/>
    <mergeCell ref="E155:E165"/>
    <mergeCell ref="F155:F165"/>
    <mergeCell ref="H155:H165"/>
    <mergeCell ref="I155:I165"/>
    <mergeCell ref="J155:J165"/>
    <mergeCell ref="S123:S125"/>
    <mergeCell ref="T123:T125"/>
    <mergeCell ref="B128:B137"/>
    <mergeCell ref="B150:B152"/>
    <mergeCell ref="C150:C152"/>
    <mergeCell ref="T155:T165"/>
    <mergeCell ref="T138:T148"/>
    <mergeCell ref="S138:S148"/>
    <mergeCell ref="Q138:Q148"/>
    <mergeCell ref="B123:B125"/>
    <mergeCell ref="C123:C125"/>
    <mergeCell ref="D123:O123"/>
    <mergeCell ref="P123:Q123"/>
    <mergeCell ref="R123:R125"/>
    <mergeCell ref="E138:E148"/>
    <mergeCell ref="F138:F148"/>
    <mergeCell ref="G138:G148"/>
    <mergeCell ref="M138:M148"/>
    <mergeCell ref="L138:L148"/>
    <mergeCell ref="K138:K148"/>
    <mergeCell ref="D124:I124"/>
    <mergeCell ref="J124:O124"/>
    <mergeCell ref="P124:P125"/>
    <mergeCell ref="Q124:Q125"/>
    <mergeCell ref="J138:J148"/>
    <mergeCell ref="I138:I148"/>
    <mergeCell ref="H138:H148"/>
    <mergeCell ref="C128:C137"/>
    <mergeCell ref="D128:D137"/>
    <mergeCell ref="E128:E137"/>
    <mergeCell ref="F128:F137"/>
    <mergeCell ref="G128:G137"/>
    <mergeCell ref="H128:H137"/>
    <mergeCell ref="I128:I137"/>
    <mergeCell ref="J128:J137"/>
    <mergeCell ref="K128:K137"/>
    <mergeCell ref="L128:L137"/>
    <mergeCell ref="M128:M137"/>
    <mergeCell ref="N128:N137"/>
    <mergeCell ref="O128:O137"/>
    <mergeCell ref="P128:P137"/>
    <mergeCell ref="Q128:Q137"/>
    <mergeCell ref="S128:S137"/>
    <mergeCell ref="R128:R137"/>
    <mergeCell ref="B138:B148"/>
    <mergeCell ref="T128:T137"/>
    <mergeCell ref="F194:F199"/>
    <mergeCell ref="G194:G199"/>
    <mergeCell ref="H194:H199"/>
    <mergeCell ref="I194:I199"/>
    <mergeCell ref="J194:J199"/>
    <mergeCell ref="B194:B199"/>
    <mergeCell ref="K155:K165"/>
    <mergeCell ref="L155:L165"/>
    <mergeCell ref="N155:N165"/>
    <mergeCell ref="D150:O150"/>
    <mergeCell ref="P150:Q150"/>
    <mergeCell ref="R150:R152"/>
    <mergeCell ref="S150:S152"/>
    <mergeCell ref="T150:T152"/>
    <mergeCell ref="D151:I151"/>
    <mergeCell ref="L194:L199"/>
    <mergeCell ref="M194:M199"/>
    <mergeCell ref="N194:N199"/>
    <mergeCell ref="O194:O199"/>
    <mergeCell ref="P194:P199"/>
    <mergeCell ref="Q194:Q199"/>
    <mergeCell ref="R194:R199"/>
    <mergeCell ref="C194:C199"/>
    <mergeCell ref="D194:D199"/>
    <mergeCell ref="E194:E199"/>
    <mergeCell ref="K194:K199"/>
    <mergeCell ref="S194:S199"/>
    <mergeCell ref="T194:T199"/>
    <mergeCell ref="C138:C148"/>
    <mergeCell ref="D138:D148"/>
    <mergeCell ref="P138:P148"/>
    <mergeCell ref="O138:O148"/>
    <mergeCell ref="N138:N148"/>
    <mergeCell ref="R138:R148"/>
    <mergeCell ref="R208:R218"/>
    <mergeCell ref="F208:F218"/>
    <mergeCell ref="G208:G218"/>
    <mergeCell ref="H208:H218"/>
    <mergeCell ref="I208:I218"/>
    <mergeCell ref="P155:P165"/>
    <mergeCell ref="R155:R165"/>
    <mergeCell ref="S155:S165"/>
    <mergeCell ref="D200:D207"/>
    <mergeCell ref="C200:C207"/>
    <mergeCell ref="C189:C191"/>
    <mergeCell ref="J190:O190"/>
    <mergeCell ref="P190:P191"/>
    <mergeCell ref="Q190:Q191"/>
    <mergeCell ref="D193:T193"/>
    <mergeCell ref="J151:O151"/>
    <mergeCell ref="P151:P152"/>
    <mergeCell ref="Q151:Q152"/>
    <mergeCell ref="D154:T154"/>
    <mergeCell ref="D177:D187"/>
    <mergeCell ref="N166:N176"/>
    <mergeCell ref="O166:O176"/>
    <mergeCell ref="P166:P176"/>
    <mergeCell ref="Q166:Q176"/>
    <mergeCell ref="S166:S176"/>
    <mergeCell ref="S208:S218"/>
    <mergeCell ref="T208:T218"/>
    <mergeCell ref="T166:T176"/>
    <mergeCell ref="E166:E176"/>
    <mergeCell ref="F166:F176"/>
    <mergeCell ref="G166:G176"/>
    <mergeCell ref="H166:H176"/>
    <mergeCell ref="I166:I176"/>
    <mergeCell ref="J166:J176"/>
    <mergeCell ref="J208:J218"/>
    <mergeCell ref="K208:K218"/>
    <mergeCell ref="T200:T207"/>
    <mergeCell ref="F200:F207"/>
    <mergeCell ref="E200:E207"/>
    <mergeCell ref="R200:R207"/>
    <mergeCell ref="D189:O189"/>
    <mergeCell ref="P189:Q189"/>
    <mergeCell ref="R189:R191"/>
    <mergeCell ref="S189:S191"/>
    <mergeCell ref="T189:T191"/>
    <mergeCell ref="D190:I190"/>
    <mergeCell ref="B219:B229"/>
    <mergeCell ref="J219:J229"/>
    <mergeCell ref="K219:K229"/>
    <mergeCell ref="L219:L229"/>
    <mergeCell ref="M219:M229"/>
    <mergeCell ref="N219:N229"/>
    <mergeCell ref="O219:O229"/>
    <mergeCell ref="S219:S229"/>
    <mergeCell ref="C219:C229"/>
    <mergeCell ref="D219:D229"/>
    <mergeCell ref="E219:E229"/>
    <mergeCell ref="F219:F229"/>
    <mergeCell ref="K166:K176"/>
    <mergeCell ref="L166:L176"/>
    <mergeCell ref="M166:M176"/>
    <mergeCell ref="B208:B218"/>
    <mergeCell ref="R166:R176"/>
    <mergeCell ref="C166:C176"/>
    <mergeCell ref="D166:D176"/>
    <mergeCell ref="L208:L218"/>
    <mergeCell ref="M208:M218"/>
    <mergeCell ref="N208:N218"/>
    <mergeCell ref="C208:C218"/>
    <mergeCell ref="M200:M207"/>
    <mergeCell ref="L200:L207"/>
    <mergeCell ref="K200:K207"/>
    <mergeCell ref="J200:J207"/>
    <mergeCell ref="I200:I207"/>
    <mergeCell ref="B200:B207"/>
    <mergeCell ref="S200:S207"/>
    <mergeCell ref="H200:H207"/>
    <mergeCell ref="G200:G207"/>
    <mergeCell ref="P230:P239"/>
    <mergeCell ref="C230:C239"/>
    <mergeCell ref="D230:D239"/>
    <mergeCell ref="E230:E239"/>
    <mergeCell ref="F230:F239"/>
    <mergeCell ref="T177:T187"/>
    <mergeCell ref="S177:S187"/>
    <mergeCell ref="H177:H187"/>
    <mergeCell ref="I177:I187"/>
    <mergeCell ref="J177:J187"/>
    <mergeCell ref="K177:K187"/>
    <mergeCell ref="L177:L187"/>
    <mergeCell ref="R177:R187"/>
    <mergeCell ref="R230:R239"/>
    <mergeCell ref="M177:M187"/>
    <mergeCell ref="N177:N187"/>
    <mergeCell ref="O177:O187"/>
    <mergeCell ref="P177:P187"/>
    <mergeCell ref="Q177:Q187"/>
    <mergeCell ref="Q230:Q239"/>
    <mergeCell ref="G219:G229"/>
    <mergeCell ref="H219:H229"/>
    <mergeCell ref="I219:I229"/>
    <mergeCell ref="P219:P229"/>
    <mergeCell ref="Q219:Q229"/>
    <mergeCell ref="D208:D218"/>
    <mergeCell ref="E208:E218"/>
    <mergeCell ref="O208:O218"/>
    <mergeCell ref="P208:P218"/>
    <mergeCell ref="Q208:Q218"/>
    <mergeCell ref="M240:M248"/>
    <mergeCell ref="N240:N248"/>
    <mergeCell ref="O240:O248"/>
    <mergeCell ref="P240:P248"/>
    <mergeCell ref="Q240:Q248"/>
    <mergeCell ref="S240:S248"/>
    <mergeCell ref="G230:G239"/>
    <mergeCell ref="H230:H239"/>
    <mergeCell ref="I230:I239"/>
    <mergeCell ref="B177:B187"/>
    <mergeCell ref="B230:B239"/>
    <mergeCell ref="R240:R248"/>
    <mergeCell ref="G240:G248"/>
    <mergeCell ref="H240:H248"/>
    <mergeCell ref="I240:I248"/>
    <mergeCell ref="J240:J248"/>
    <mergeCell ref="S230:S239"/>
    <mergeCell ref="T230:T239"/>
    <mergeCell ref="J230:J239"/>
    <mergeCell ref="K230:K239"/>
    <mergeCell ref="L230:L239"/>
    <mergeCell ref="M230:M239"/>
    <mergeCell ref="N230:N239"/>
    <mergeCell ref="O230:O239"/>
    <mergeCell ref="C177:C187"/>
    <mergeCell ref="Q200:Q207"/>
    <mergeCell ref="P200:P207"/>
    <mergeCell ref="O200:O207"/>
    <mergeCell ref="N200:N207"/>
    <mergeCell ref="B249:B258"/>
    <mergeCell ref="R259:R271"/>
    <mergeCell ref="S259:S271"/>
    <mergeCell ref="T259:T271"/>
    <mergeCell ref="O249:O258"/>
    <mergeCell ref="P249:P258"/>
    <mergeCell ref="Q249:Q258"/>
    <mergeCell ref="L249:L258"/>
    <mergeCell ref="K249:K258"/>
    <mergeCell ref="M249:M258"/>
    <mergeCell ref="N249:N258"/>
    <mergeCell ref="B240:B248"/>
    <mergeCell ref="R249:R258"/>
    <mergeCell ref="C249:C258"/>
    <mergeCell ref="G249:G258"/>
    <mergeCell ref="F249:F258"/>
    <mergeCell ref="E249:E258"/>
    <mergeCell ref="D249:D258"/>
    <mergeCell ref="H249:H258"/>
    <mergeCell ref="I249:I258"/>
    <mergeCell ref="J249:J258"/>
    <mergeCell ref="K240:K248"/>
    <mergeCell ref="L240:L248"/>
    <mergeCell ref="C240:C248"/>
    <mergeCell ref="D240:D248"/>
    <mergeCell ref="E240:E248"/>
    <mergeCell ref="F240:F248"/>
    <mergeCell ref="T240:T248"/>
    <mergeCell ref="I259:I271"/>
    <mergeCell ref="J259:J271"/>
    <mergeCell ref="K259:K271"/>
    <mergeCell ref="P259:P271"/>
    <mergeCell ref="O259:O271"/>
    <mergeCell ref="N259:N271"/>
    <mergeCell ref="M259:M271"/>
    <mergeCell ref="L259:L271"/>
    <mergeCell ref="C259:C271"/>
    <mergeCell ref="D259:D271"/>
    <mergeCell ref="E259:E271"/>
    <mergeCell ref="F259:F271"/>
    <mergeCell ref="G259:G271"/>
    <mergeCell ref="H259:H271"/>
    <mergeCell ref="S249:S258"/>
    <mergeCell ref="T249:T258"/>
    <mergeCell ref="B273:B284"/>
    <mergeCell ref="T219:T229"/>
    <mergeCell ref="R219:R229"/>
    <mergeCell ref="B286:B288"/>
    <mergeCell ref="C286:C288"/>
    <mergeCell ref="D286:O286"/>
    <mergeCell ref="P286:Q286"/>
    <mergeCell ref="R286:R288"/>
    <mergeCell ref="M273:M284"/>
    <mergeCell ref="N273:N284"/>
    <mergeCell ref="C273:C284"/>
    <mergeCell ref="D273:D284"/>
    <mergeCell ref="E273:E284"/>
    <mergeCell ref="F273:F284"/>
    <mergeCell ref="T273:T284"/>
    <mergeCell ref="O273:O284"/>
    <mergeCell ref="P273:P284"/>
    <mergeCell ref="Q273:Q284"/>
    <mergeCell ref="Q259:Q271"/>
    <mergeCell ref="B259:B271"/>
    <mergeCell ref="R273:R284"/>
    <mergeCell ref="H273:H284"/>
    <mergeCell ref="I273:I284"/>
    <mergeCell ref="S273:S284"/>
    <mergeCell ref="G273:G284"/>
    <mergeCell ref="J273:J284"/>
    <mergeCell ref="K273:K284"/>
    <mergeCell ref="L273:L284"/>
    <mergeCell ref="D290:T290"/>
    <mergeCell ref="S286:S288"/>
    <mergeCell ref="T286:T288"/>
    <mergeCell ref="D287:I287"/>
    <mergeCell ref="J287:O287"/>
    <mergeCell ref="P287:P288"/>
    <mergeCell ref="Q287:Q288"/>
    <mergeCell ref="M300:M309"/>
    <mergeCell ref="L300:L309"/>
    <mergeCell ref="L291:L299"/>
    <mergeCell ref="M291:M299"/>
    <mergeCell ref="N291:N299"/>
    <mergeCell ref="O291:O299"/>
    <mergeCell ref="P291:P299"/>
    <mergeCell ref="C291:C299"/>
    <mergeCell ref="D291:D299"/>
    <mergeCell ref="E291:E299"/>
    <mergeCell ref="F291:F299"/>
    <mergeCell ref="G291:G299"/>
    <mergeCell ref="C300:C309"/>
    <mergeCell ref="R291:R299"/>
    <mergeCell ref="Q291:Q299"/>
    <mergeCell ref="S291:S299"/>
    <mergeCell ref="T291:T299"/>
    <mergeCell ref="K291:K299"/>
    <mergeCell ref="H291:H299"/>
    <mergeCell ref="I291:I299"/>
    <mergeCell ref="J291:J299"/>
    <mergeCell ref="B300:B309"/>
    <mergeCell ref="C310:C319"/>
    <mergeCell ref="D310:D319"/>
    <mergeCell ref="E310:E319"/>
    <mergeCell ref="F310:F319"/>
    <mergeCell ref="G310:G319"/>
    <mergeCell ref="H310:H319"/>
    <mergeCell ref="I310:I319"/>
    <mergeCell ref="D300:D309"/>
    <mergeCell ref="J300:J309"/>
    <mergeCell ref="I300:I309"/>
    <mergeCell ref="H300:H309"/>
    <mergeCell ref="G300:G309"/>
    <mergeCell ref="F300:F309"/>
    <mergeCell ref="E300:E309"/>
    <mergeCell ref="K300:K309"/>
    <mergeCell ref="B310:B319"/>
    <mergeCell ref="J310:J319"/>
    <mergeCell ref="K310:K319"/>
    <mergeCell ref="B291:B299"/>
    <mergeCell ref="T300:T309"/>
    <mergeCell ref="S300:S309"/>
    <mergeCell ref="Q300:Q309"/>
    <mergeCell ref="N310:N319"/>
    <mergeCell ref="O310:O319"/>
    <mergeCell ref="P310:P319"/>
    <mergeCell ref="Q310:Q319"/>
    <mergeCell ref="S310:S319"/>
    <mergeCell ref="R300:R309"/>
    <mergeCell ref="P300:P309"/>
    <mergeCell ref="O300:O309"/>
    <mergeCell ref="N300:N309"/>
    <mergeCell ref="R320:R328"/>
    <mergeCell ref="C320:C328"/>
    <mergeCell ref="G320:G328"/>
    <mergeCell ref="F320:F328"/>
    <mergeCell ref="E320:E328"/>
    <mergeCell ref="L320:L328"/>
    <mergeCell ref="Q320:Q328"/>
    <mergeCell ref="M320:M328"/>
    <mergeCell ref="B320:B328"/>
    <mergeCell ref="N320:N328"/>
    <mergeCell ref="O320:O328"/>
    <mergeCell ref="P320:P328"/>
    <mergeCell ref="D320:D328"/>
    <mergeCell ref="H320:H328"/>
    <mergeCell ref="I320:I328"/>
    <mergeCell ref="J320:J328"/>
    <mergeCell ref="K320:K328"/>
    <mergeCell ref="L310:L319"/>
    <mergeCell ref="M310:M319"/>
    <mergeCell ref="T310:T319"/>
    <mergeCell ref="R310:R319"/>
    <mergeCell ref="T320:T328"/>
    <mergeCell ref="S320:S328"/>
    <mergeCell ref="B330:B332"/>
    <mergeCell ref="C330:C332"/>
    <mergeCell ref="D330:O330"/>
    <mergeCell ref="P330:Q330"/>
    <mergeCell ref="R330:R332"/>
    <mergeCell ref="D334:T334"/>
    <mergeCell ref="B335:B344"/>
    <mergeCell ref="F335:F344"/>
    <mergeCell ref="G335:G344"/>
    <mergeCell ref="H335:H344"/>
    <mergeCell ref="I335:I344"/>
    <mergeCell ref="S330:S332"/>
    <mergeCell ref="T330:T332"/>
    <mergeCell ref="C335:C344"/>
    <mergeCell ref="D335:D344"/>
    <mergeCell ref="R345:R355"/>
    <mergeCell ref="M345:M355"/>
    <mergeCell ref="N345:N355"/>
    <mergeCell ref="O345:O355"/>
    <mergeCell ref="P345:P355"/>
    <mergeCell ref="Q345:Q355"/>
    <mergeCell ref="S345:S355"/>
    <mergeCell ref="Q335:Q344"/>
    <mergeCell ref="S335:S344"/>
    <mergeCell ref="T335:T344"/>
    <mergeCell ref="J335:J344"/>
    <mergeCell ref="K335:K344"/>
    <mergeCell ref="L335:L344"/>
    <mergeCell ref="M335:M344"/>
    <mergeCell ref="N335:N344"/>
    <mergeCell ref="P335:P344"/>
    <mergeCell ref="B345:B355"/>
    <mergeCell ref="C345:C355"/>
    <mergeCell ref="D345:D355"/>
    <mergeCell ref="E345:E355"/>
    <mergeCell ref="F345:F355"/>
    <mergeCell ref="T345:T355"/>
    <mergeCell ref="G345:G355"/>
    <mergeCell ref="H345:H355"/>
    <mergeCell ref="I345:I355"/>
    <mergeCell ref="J345:J355"/>
    <mergeCell ref="K345:K355"/>
    <mergeCell ref="L345:L355"/>
    <mergeCell ref="K356:K364"/>
    <mergeCell ref="L356:L364"/>
    <mergeCell ref="M356:M364"/>
    <mergeCell ref="D331:I331"/>
    <mergeCell ref="J331:O331"/>
    <mergeCell ref="P331:P332"/>
    <mergeCell ref="Q331:Q332"/>
    <mergeCell ref="O335:O344"/>
    <mergeCell ref="N356:N364"/>
    <mergeCell ref="O356:O364"/>
    <mergeCell ref="P356:P364"/>
    <mergeCell ref="Q356:Q364"/>
    <mergeCell ref="S356:S364"/>
    <mergeCell ref="T356:T364"/>
    <mergeCell ref="R335:R344"/>
    <mergeCell ref="E335:E344"/>
    <mergeCell ref="S365:S376"/>
    <mergeCell ref="T365:T376"/>
    <mergeCell ref="S387:S397"/>
    <mergeCell ref="R356:R364"/>
    <mergeCell ref="O398:O408"/>
    <mergeCell ref="L398:L408"/>
    <mergeCell ref="M398:M408"/>
    <mergeCell ref="N398:N408"/>
    <mergeCell ref="M387:M397"/>
    <mergeCell ref="N387:N397"/>
    <mergeCell ref="O387:O397"/>
    <mergeCell ref="Q377:Q386"/>
    <mergeCell ref="S377:S386"/>
    <mergeCell ref="T377:T386"/>
    <mergeCell ref="Q398:Q408"/>
    <mergeCell ref="P398:P408"/>
    <mergeCell ref="Q387:Q397"/>
    <mergeCell ref="P387:P397"/>
    <mergeCell ref="H365:H376"/>
    <mergeCell ref="I365:I376"/>
    <mergeCell ref="J365:J376"/>
    <mergeCell ref="K365:K376"/>
    <mergeCell ref="Q365:Q376"/>
    <mergeCell ref="L365:L376"/>
    <mergeCell ref="M365:M376"/>
    <mergeCell ref="N365:N376"/>
    <mergeCell ref="O365:O376"/>
    <mergeCell ref="P365:P376"/>
    <mergeCell ref="G387:G397"/>
    <mergeCell ref="H387:H397"/>
    <mergeCell ref="I387:I397"/>
    <mergeCell ref="J387:J397"/>
    <mergeCell ref="K387:K397"/>
    <mergeCell ref="B356:B364"/>
    <mergeCell ref="R365:R376"/>
    <mergeCell ref="C365:C376"/>
    <mergeCell ref="D365:D376"/>
    <mergeCell ref="E365:E376"/>
    <mergeCell ref="F365:F376"/>
    <mergeCell ref="G365:G376"/>
    <mergeCell ref="B365:B376"/>
    <mergeCell ref="C356:C364"/>
    <mergeCell ref="D356:D364"/>
    <mergeCell ref="E356:E364"/>
    <mergeCell ref="F356:F364"/>
    <mergeCell ref="G356:G364"/>
    <mergeCell ref="H356:H364"/>
    <mergeCell ref="I356:I364"/>
    <mergeCell ref="J356:J364"/>
    <mergeCell ref="L387:L397"/>
    <mergeCell ref="H377:H386"/>
    <mergeCell ref="I377:I386"/>
    <mergeCell ref="J377:J386"/>
    <mergeCell ref="K377:K386"/>
    <mergeCell ref="R387:R397"/>
    <mergeCell ref="R377:R386"/>
    <mergeCell ref="B377:B386"/>
    <mergeCell ref="C377:C386"/>
    <mergeCell ref="D377:D386"/>
    <mergeCell ref="E377:E386"/>
    <mergeCell ref="F377:F386"/>
    <mergeCell ref="C387:C397"/>
    <mergeCell ref="D387:D397"/>
    <mergeCell ref="G398:G408"/>
    <mergeCell ref="H398:H408"/>
    <mergeCell ref="I398:I408"/>
    <mergeCell ref="J398:J408"/>
    <mergeCell ref="K398:K408"/>
    <mergeCell ref="G377:G386"/>
    <mergeCell ref="L377:L386"/>
    <mergeCell ref="M377:M386"/>
    <mergeCell ref="N377:N386"/>
    <mergeCell ref="P377:P386"/>
    <mergeCell ref="O377:O386"/>
    <mergeCell ref="T410:T412"/>
    <mergeCell ref="D411:I411"/>
    <mergeCell ref="J411:O411"/>
    <mergeCell ref="P411:P412"/>
    <mergeCell ref="Q411:Q412"/>
    <mergeCell ref="B410:B412"/>
    <mergeCell ref="C410:C412"/>
    <mergeCell ref="D410:O410"/>
    <mergeCell ref="P410:Q410"/>
    <mergeCell ref="R410:R412"/>
    <mergeCell ref="S410:S412"/>
    <mergeCell ref="E387:E397"/>
    <mergeCell ref="F387:F397"/>
    <mergeCell ref="S398:S408"/>
    <mergeCell ref="T387:T397"/>
    <mergeCell ref="T398:T408"/>
    <mergeCell ref="B387:B397"/>
    <mergeCell ref="B398:B408"/>
    <mergeCell ref="R398:R408"/>
    <mergeCell ref="C398:C408"/>
    <mergeCell ref="D398:D408"/>
    <mergeCell ref="E398:E408"/>
    <mergeCell ref="F398:F408"/>
    <mergeCell ref="R415:R426"/>
    <mergeCell ref="C415:C426"/>
    <mergeCell ref="G415:G426"/>
    <mergeCell ref="F415:F426"/>
    <mergeCell ref="E415:E426"/>
    <mergeCell ref="D414:T414"/>
    <mergeCell ref="T427:T436"/>
    <mergeCell ref="C437:C446"/>
    <mergeCell ref="D437:D446"/>
    <mergeCell ref="E437:E446"/>
    <mergeCell ref="F437:F446"/>
    <mergeCell ref="G437:G446"/>
    <mergeCell ref="B415:B426"/>
    <mergeCell ref="R437:R446"/>
    <mergeCell ref="R427:R436"/>
    <mergeCell ref="T437:T446"/>
    <mergeCell ref="N437:N446"/>
    <mergeCell ref="O437:O446"/>
    <mergeCell ref="P437:P446"/>
    <mergeCell ref="T415:T426"/>
    <mergeCell ref="H415:H426"/>
    <mergeCell ref="J415:J426"/>
    <mergeCell ref="I415:I426"/>
    <mergeCell ref="K415:K426"/>
    <mergeCell ref="L415:L426"/>
    <mergeCell ref="M415:M426"/>
    <mergeCell ref="D415:D426"/>
    <mergeCell ref="N415:N426"/>
    <mergeCell ref="O415:O426"/>
    <mergeCell ref="P415:P426"/>
    <mergeCell ref="Q415:Q426"/>
    <mergeCell ref="S415:S426"/>
    <mergeCell ref="B427:B436"/>
    <mergeCell ref="B437:B446"/>
    <mergeCell ref="B448:B450"/>
    <mergeCell ref="C448:C450"/>
    <mergeCell ref="D448:O448"/>
    <mergeCell ref="P448:Q448"/>
    <mergeCell ref="K427:K436"/>
    <mergeCell ref="G427:G436"/>
    <mergeCell ref="H427:H436"/>
    <mergeCell ref="I427:I436"/>
    <mergeCell ref="J427:J436"/>
    <mergeCell ref="C427:C436"/>
    <mergeCell ref="D427:D436"/>
    <mergeCell ref="E427:E436"/>
    <mergeCell ref="F427:F436"/>
    <mergeCell ref="S437:S446"/>
    <mergeCell ref="Q427:Q436"/>
    <mergeCell ref="L427:L436"/>
    <mergeCell ref="M427:M436"/>
    <mergeCell ref="N427:N436"/>
    <mergeCell ref="O427:O436"/>
    <mergeCell ref="P427:P436"/>
    <mergeCell ref="H437:H446"/>
    <mergeCell ref="I437:I446"/>
    <mergeCell ref="J437:J446"/>
    <mergeCell ref="K437:K446"/>
    <mergeCell ref="L437:L446"/>
    <mergeCell ref="M437:M446"/>
    <mergeCell ref="Q437:Q446"/>
    <mergeCell ref="S427:S436"/>
    <mergeCell ref="B453:B458"/>
    <mergeCell ref="C453:C458"/>
    <mergeCell ref="D453:D458"/>
    <mergeCell ref="E453:E458"/>
    <mergeCell ref="F453:F458"/>
    <mergeCell ref="G453:G458"/>
    <mergeCell ref="H453:H458"/>
    <mergeCell ref="I453:I458"/>
    <mergeCell ref="R448:R450"/>
    <mergeCell ref="S448:S450"/>
    <mergeCell ref="T448:T450"/>
    <mergeCell ref="D449:I449"/>
    <mergeCell ref="J449:O449"/>
    <mergeCell ref="P449:P450"/>
    <mergeCell ref="Q449:Q450"/>
    <mergeCell ref="D474:T474"/>
    <mergeCell ref="O453:O458"/>
    <mergeCell ref="P453:P458"/>
    <mergeCell ref="R453:R458"/>
    <mergeCell ref="S453:S458"/>
    <mergeCell ref="T453:T458"/>
    <mergeCell ref="J453:J458"/>
    <mergeCell ref="K453:K458"/>
    <mergeCell ref="L453:L458"/>
    <mergeCell ref="M453:M458"/>
    <mergeCell ref="N453:N458"/>
    <mergeCell ref="D471:I471"/>
    <mergeCell ref="D452:T452"/>
    <mergeCell ref="Q453:Q458"/>
    <mergeCell ref="J459:J468"/>
    <mergeCell ref="K459:K468"/>
    <mergeCell ref="J471:O471"/>
    <mergeCell ref="P471:P472"/>
    <mergeCell ref="Q471:Q472"/>
    <mergeCell ref="B470:B472"/>
    <mergeCell ref="C470:C472"/>
    <mergeCell ref="D470:O470"/>
    <mergeCell ref="P470:Q470"/>
    <mergeCell ref="R470:R472"/>
    <mergeCell ref="S470:S472"/>
    <mergeCell ref="T470:T472"/>
    <mergeCell ref="S459:S468"/>
    <mergeCell ref="T459:T468"/>
    <mergeCell ref="L459:L468"/>
    <mergeCell ref="M459:M468"/>
    <mergeCell ref="N459:N468"/>
    <mergeCell ref="O459:O468"/>
    <mergeCell ref="P459:P468"/>
    <mergeCell ref="R459:R468"/>
    <mergeCell ref="Q459:Q468"/>
    <mergeCell ref="B459:B468"/>
    <mergeCell ref="C459:C468"/>
    <mergeCell ref="D459:D468"/>
    <mergeCell ref="E459:E468"/>
    <mergeCell ref="F459:F468"/>
    <mergeCell ref="G459:G468"/>
    <mergeCell ref="H459:H468"/>
    <mergeCell ref="I459:I468"/>
    <mergeCell ref="B475:B484"/>
    <mergeCell ref="O475:O484"/>
    <mergeCell ref="P475:P484"/>
    <mergeCell ref="Q475:Q484"/>
    <mergeCell ref="S475:S484"/>
    <mergeCell ref="T475:T484"/>
    <mergeCell ref="C475:C484"/>
    <mergeCell ref="D475:D484"/>
    <mergeCell ref="E475:E484"/>
    <mergeCell ref="F475:F484"/>
    <mergeCell ref="G475:G484"/>
    <mergeCell ref="H475:H484"/>
    <mergeCell ref="R475:R484"/>
    <mergeCell ref="I475:I484"/>
    <mergeCell ref="J475:J484"/>
    <mergeCell ref="K475:K484"/>
    <mergeCell ref="L475:L484"/>
    <mergeCell ref="M475:M484"/>
    <mergeCell ref="N475:N484"/>
    <mergeCell ref="A6:A14"/>
    <mergeCell ref="A17:A22"/>
    <mergeCell ref="A23:A29"/>
    <mergeCell ref="A30:A38"/>
    <mergeCell ref="A39:A47"/>
    <mergeCell ref="A58:A66"/>
    <mergeCell ref="A48:A57"/>
    <mergeCell ref="A67:A76"/>
    <mergeCell ref="A77:A88"/>
    <mergeCell ref="A89:A99"/>
    <mergeCell ref="A100:A110"/>
    <mergeCell ref="A111:A121"/>
    <mergeCell ref="A128:A137"/>
    <mergeCell ref="A138:A148"/>
    <mergeCell ref="A155:A165"/>
    <mergeCell ref="A166:A176"/>
    <mergeCell ref="A177:A187"/>
    <mergeCell ref="A194:A199"/>
    <mergeCell ref="A200:A207"/>
    <mergeCell ref="A208:A218"/>
    <mergeCell ref="A219:A229"/>
    <mergeCell ref="A230:A239"/>
    <mergeCell ref="A240:A248"/>
    <mergeCell ref="A249:A258"/>
    <mergeCell ref="A259:A272"/>
    <mergeCell ref="A273:A284"/>
    <mergeCell ref="B166:B176"/>
    <mergeCell ref="B189:B191"/>
    <mergeCell ref="A437:A446"/>
    <mergeCell ref="A453:A458"/>
    <mergeCell ref="A459:A468"/>
    <mergeCell ref="A475:A484"/>
    <mergeCell ref="A291:A299"/>
    <mergeCell ref="A300:A309"/>
    <mergeCell ref="A310:A319"/>
    <mergeCell ref="A320:A328"/>
    <mergeCell ref="A335:A344"/>
    <mergeCell ref="A345:A355"/>
    <mergeCell ref="A356:A364"/>
    <mergeCell ref="A365:A376"/>
    <mergeCell ref="A377:A386"/>
    <mergeCell ref="A387:A397"/>
    <mergeCell ref="A398:A408"/>
    <mergeCell ref="A415:A426"/>
    <mergeCell ref="A427:A436"/>
    <mergeCell ref="E177:E187"/>
    <mergeCell ref="F177:F187"/>
    <mergeCell ref="G177:G187"/>
  </mergeCells>
  <pageMargins left="0.70866141732283461" right="0.70866141732283461" top="0.74803149606299213" bottom="0.74803149606299213" header="0.31496062992125984" footer="0.31496062992125984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 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2023-04-18T07:04:27Z</dcterms:modified>
</cp:coreProperties>
</file>